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defaultThemeVersion="166925"/>
  <mc:AlternateContent xmlns:mc="http://schemas.openxmlformats.org/markup-compatibility/2006">
    <mc:Choice Requires="x15">
      <x15ac:absPath xmlns:x15ac="http://schemas.microsoft.com/office/spreadsheetml/2010/11/ac" url="C:\_SANDRA-Files\_EVENTS\2019\2_CONNECTION 2019\GROUP FORM\"/>
    </mc:Choice>
  </mc:AlternateContent>
  <xr:revisionPtr revIDLastSave="0" documentId="13_ncr:1_{0301C65C-8975-41DD-886C-DB4822F7D02C}" xr6:coauthVersionLast="40" xr6:coauthVersionMax="40" xr10:uidLastSave="{00000000-0000-0000-0000-000000000000}"/>
  <bookViews>
    <workbookView xWindow="2030" yWindow="1390" windowWidth="16440" windowHeight="8960" tabRatio="638" activeTab="2" xr2:uid="{00000000-000D-0000-FFFF-FFFF00000000}"/>
  </bookViews>
  <sheets>
    <sheet name="Page 1 - Key Contact &amp; Payment" sheetId="1" r:id="rId1"/>
    <sheet name="Page 2 - Names &amp; Info" sheetId="2" r:id="rId2"/>
    <sheet name="Information Reference" sheetId="6" r:id="rId3"/>
    <sheet name="FOR CS USE" sheetId="4" state="hidden" r:id="rId4"/>
    <sheet name="OFFICE USE - DO NOT TOUCH" sheetId="3" state="hidden" r:id="rId5"/>
  </sheets>
  <definedNames>
    <definedName name="Budget">'OFFICE USE - DO NOT TOUCH'!$J$2:$J$9</definedName>
    <definedName name="BusinessActiv">'OFFICE USE - DO NOT TOUCH'!$I$2:$I$40</definedName>
    <definedName name="Check">'OFFICE USE - DO NOT TOUCH'!$D$4</definedName>
    <definedName name="Country">'OFFICE USE - DO NOT TOUCH'!$B$2:$B$260</definedName>
    <definedName name="CreditCard">'OFFICE USE - DO NOT TOUCH'!$D$3</definedName>
    <definedName name="Employees">'OFFICE USE - DO NOT TOUCH'!$H$2:$H$9</definedName>
    <definedName name="Existing">'OFFICE USE - DO NOT TOUCH'!#REF!</definedName>
    <definedName name="Invoice">'OFFICE USE - DO NOT TOUCH'!$D$5</definedName>
    <definedName name="JobFunction">'OFFICE USE - DO NOT TOUCH'!$G$2:$G$20</definedName>
    <definedName name="PassType">'OFFICE USE - DO NOT TOUCH'!#REF!</definedName>
    <definedName name="Payment">'OFFICE USE - DO NOT TOUCH'!$C$2:$C$5</definedName>
    <definedName name="_xlnm.Print_Area" localSheetId="0">'Page 1 - Key Contact &amp; Payment'!$A$1:$H$51</definedName>
    <definedName name="RegType">'OFFICE USE - DO NOT TOUCH'!$E$2:$E$6</definedName>
    <definedName name="Respons">'OFFICE USE - DO NOT TOUCH'!$F$2:$F$9</definedName>
    <definedName name="Show">'OFFICE USE - DO NOT TOUCH'!#REF!</definedName>
    <definedName name="ShowPriInd">'OFFICE USE - DO NOT TOUCH'!#REF!</definedName>
    <definedName name="State">'OFFICE USE - DO NOT TOUCH'!$A$2:$A$82</definedName>
    <definedName name="Status">'OFFICE USE - DO NOT TOUCH'!$E$9</definedName>
    <definedName name="Wire">'OFFICE USE - DO NOT TOUCH'!$D$6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8" i="1" l="1"/>
  <c r="BB3" i="4"/>
  <c r="BB4" i="4"/>
  <c r="BB5" i="4"/>
  <c r="BB6" i="4"/>
  <c r="BB7" i="4"/>
  <c r="BB8" i="4"/>
  <c r="BB9" i="4"/>
  <c r="BB10" i="4"/>
  <c r="BB11" i="4"/>
  <c r="BB12" i="4"/>
  <c r="BB13" i="4"/>
  <c r="BB14" i="4"/>
  <c r="BB15" i="4"/>
  <c r="BB16" i="4"/>
  <c r="BB17" i="4"/>
  <c r="BB18" i="4"/>
  <c r="BB19" i="4"/>
  <c r="BB20" i="4"/>
  <c r="BB21" i="4"/>
  <c r="BB22" i="4"/>
  <c r="BB23" i="4"/>
  <c r="BB24" i="4"/>
  <c r="BB2" i="4"/>
  <c r="J4" i="4"/>
  <c r="AM4" i="4" s="1"/>
  <c r="J5" i="4"/>
  <c r="AM5" i="4" s="1"/>
  <c r="J6" i="4"/>
  <c r="D6" i="4" s="1"/>
  <c r="AM6" i="4"/>
  <c r="J7" i="4"/>
  <c r="AM7" i="4"/>
  <c r="J8" i="4"/>
  <c r="AM8" i="4" s="1"/>
  <c r="J9" i="4"/>
  <c r="D9" i="4" s="1"/>
  <c r="J10" i="4"/>
  <c r="D10" i="4" s="1"/>
  <c r="AM10" i="4"/>
  <c r="J11" i="4"/>
  <c r="AM11" i="4"/>
  <c r="J12" i="4"/>
  <c r="AM12" i="4" s="1"/>
  <c r="J13" i="4"/>
  <c r="AM13" i="4" s="1"/>
  <c r="J14" i="4"/>
  <c r="D14" i="4" s="1"/>
  <c r="AM14" i="4"/>
  <c r="J15" i="4"/>
  <c r="AM15" i="4"/>
  <c r="J16" i="4"/>
  <c r="AM16" i="4" s="1"/>
  <c r="J17" i="4"/>
  <c r="Z17" i="4" s="1"/>
  <c r="J18" i="4"/>
  <c r="AM18" i="4"/>
  <c r="J19" i="4"/>
  <c r="D19" i="4"/>
  <c r="A19" i="4" s="1"/>
  <c r="J20" i="4"/>
  <c r="AM20" i="4" s="1"/>
  <c r="J21" i="4"/>
  <c r="Z21" i="4" s="1"/>
  <c r="J22" i="4"/>
  <c r="AM22" i="4"/>
  <c r="J23" i="4"/>
  <c r="AM23" i="4"/>
  <c r="J24" i="4"/>
  <c r="AM24" i="4" s="1"/>
  <c r="J25" i="4"/>
  <c r="Z25" i="4" s="1"/>
  <c r="K9" i="4"/>
  <c r="L9" i="4"/>
  <c r="M9" i="4"/>
  <c r="N9" i="4"/>
  <c r="O9" i="4"/>
  <c r="S9" i="4"/>
  <c r="T9" i="4"/>
  <c r="U9" i="4"/>
  <c r="V9" i="4"/>
  <c r="X9" i="4"/>
  <c r="J3" i="4"/>
  <c r="AM3" i="4"/>
  <c r="K3" i="4"/>
  <c r="L3" i="4"/>
  <c r="M3" i="4"/>
  <c r="N3" i="4"/>
  <c r="O3" i="4"/>
  <c r="S3" i="4"/>
  <c r="T3" i="4"/>
  <c r="U3" i="4"/>
  <c r="V3" i="4"/>
  <c r="X3" i="4"/>
  <c r="K4" i="4"/>
  <c r="L4" i="4"/>
  <c r="M4" i="4"/>
  <c r="N4" i="4"/>
  <c r="O4" i="4"/>
  <c r="S4" i="4"/>
  <c r="T4" i="4"/>
  <c r="U4" i="4"/>
  <c r="V4" i="4"/>
  <c r="X4" i="4"/>
  <c r="K5" i="4"/>
  <c r="L5" i="4"/>
  <c r="M5" i="4"/>
  <c r="N5" i="4"/>
  <c r="O5" i="4"/>
  <c r="S5" i="4"/>
  <c r="T5" i="4"/>
  <c r="U5" i="4"/>
  <c r="V5" i="4"/>
  <c r="X5" i="4"/>
  <c r="K6" i="4"/>
  <c r="L6" i="4"/>
  <c r="M6" i="4"/>
  <c r="N6" i="4"/>
  <c r="O6" i="4"/>
  <c r="S6" i="4"/>
  <c r="T6" i="4"/>
  <c r="U6" i="4"/>
  <c r="V6" i="4"/>
  <c r="X6" i="4"/>
  <c r="K7" i="4"/>
  <c r="L7" i="4"/>
  <c r="M7" i="4"/>
  <c r="N7" i="4"/>
  <c r="O7" i="4"/>
  <c r="S7" i="4"/>
  <c r="T7" i="4"/>
  <c r="U7" i="4"/>
  <c r="V7" i="4"/>
  <c r="X7" i="4"/>
  <c r="K8" i="4"/>
  <c r="L8" i="4"/>
  <c r="M8" i="4"/>
  <c r="N8" i="4"/>
  <c r="O8" i="4"/>
  <c r="S8" i="4"/>
  <c r="T8" i="4"/>
  <c r="U8" i="4"/>
  <c r="V8" i="4"/>
  <c r="X8" i="4"/>
  <c r="K10" i="4"/>
  <c r="L10" i="4"/>
  <c r="M10" i="4"/>
  <c r="N10" i="4"/>
  <c r="O10" i="4"/>
  <c r="S10" i="4"/>
  <c r="T10" i="4"/>
  <c r="U10" i="4"/>
  <c r="V10" i="4"/>
  <c r="X10" i="4"/>
  <c r="K11" i="4"/>
  <c r="L11" i="4"/>
  <c r="M11" i="4"/>
  <c r="N11" i="4"/>
  <c r="O11" i="4"/>
  <c r="S11" i="4"/>
  <c r="T11" i="4"/>
  <c r="U11" i="4"/>
  <c r="V11" i="4"/>
  <c r="X11" i="4"/>
  <c r="K12" i="4"/>
  <c r="L12" i="4"/>
  <c r="M12" i="4"/>
  <c r="N12" i="4"/>
  <c r="O12" i="4"/>
  <c r="S12" i="4"/>
  <c r="T12" i="4"/>
  <c r="U12" i="4"/>
  <c r="V12" i="4"/>
  <c r="X12" i="4"/>
  <c r="K13" i="4"/>
  <c r="L13" i="4"/>
  <c r="M13" i="4"/>
  <c r="N13" i="4"/>
  <c r="O13" i="4"/>
  <c r="S13" i="4"/>
  <c r="T13" i="4"/>
  <c r="U13" i="4"/>
  <c r="V13" i="4"/>
  <c r="X13" i="4"/>
  <c r="K14" i="4"/>
  <c r="L14" i="4"/>
  <c r="M14" i="4"/>
  <c r="N14" i="4"/>
  <c r="O14" i="4"/>
  <c r="S14" i="4"/>
  <c r="T14" i="4"/>
  <c r="U14" i="4"/>
  <c r="V14" i="4"/>
  <c r="X14" i="4"/>
  <c r="K15" i="4"/>
  <c r="L15" i="4"/>
  <c r="M15" i="4"/>
  <c r="N15" i="4"/>
  <c r="O15" i="4"/>
  <c r="S15" i="4"/>
  <c r="T15" i="4"/>
  <c r="U15" i="4"/>
  <c r="V15" i="4"/>
  <c r="X15" i="4"/>
  <c r="K16" i="4"/>
  <c r="L16" i="4"/>
  <c r="M16" i="4"/>
  <c r="N16" i="4"/>
  <c r="O16" i="4"/>
  <c r="S16" i="4"/>
  <c r="T16" i="4"/>
  <c r="U16" i="4"/>
  <c r="V16" i="4"/>
  <c r="X16" i="4"/>
  <c r="K17" i="4"/>
  <c r="L17" i="4"/>
  <c r="M17" i="4"/>
  <c r="N17" i="4"/>
  <c r="O17" i="4"/>
  <c r="S17" i="4"/>
  <c r="T17" i="4"/>
  <c r="U17" i="4"/>
  <c r="V17" i="4"/>
  <c r="X17" i="4"/>
  <c r="K18" i="4"/>
  <c r="L18" i="4"/>
  <c r="M18" i="4"/>
  <c r="N18" i="4"/>
  <c r="O18" i="4"/>
  <c r="S18" i="4"/>
  <c r="T18" i="4"/>
  <c r="U18" i="4"/>
  <c r="V18" i="4"/>
  <c r="X18" i="4"/>
  <c r="K19" i="4"/>
  <c r="L19" i="4"/>
  <c r="M19" i="4"/>
  <c r="N19" i="4"/>
  <c r="O19" i="4"/>
  <c r="S19" i="4"/>
  <c r="T19" i="4"/>
  <c r="U19" i="4"/>
  <c r="V19" i="4"/>
  <c r="X19" i="4"/>
  <c r="K20" i="4"/>
  <c r="L20" i="4"/>
  <c r="M20" i="4"/>
  <c r="N20" i="4"/>
  <c r="O20" i="4"/>
  <c r="S20" i="4"/>
  <c r="T20" i="4"/>
  <c r="U20" i="4"/>
  <c r="V20" i="4"/>
  <c r="X20" i="4"/>
  <c r="K21" i="4"/>
  <c r="L21" i="4"/>
  <c r="M21" i="4"/>
  <c r="N21" i="4"/>
  <c r="O21" i="4"/>
  <c r="S21" i="4"/>
  <c r="T21" i="4"/>
  <c r="U21" i="4"/>
  <c r="V21" i="4"/>
  <c r="X21" i="4"/>
  <c r="K22" i="4"/>
  <c r="L22" i="4"/>
  <c r="M22" i="4"/>
  <c r="N22" i="4"/>
  <c r="O22" i="4"/>
  <c r="S22" i="4"/>
  <c r="T22" i="4"/>
  <c r="U22" i="4"/>
  <c r="V22" i="4"/>
  <c r="X22" i="4"/>
  <c r="K23" i="4"/>
  <c r="L23" i="4"/>
  <c r="M23" i="4"/>
  <c r="N23" i="4"/>
  <c r="O23" i="4"/>
  <c r="S23" i="4"/>
  <c r="T23" i="4"/>
  <c r="U23" i="4"/>
  <c r="V23" i="4"/>
  <c r="X23" i="4"/>
  <c r="K24" i="4"/>
  <c r="L24" i="4"/>
  <c r="M24" i="4"/>
  <c r="N24" i="4"/>
  <c r="O24" i="4"/>
  <c r="S24" i="4"/>
  <c r="T24" i="4"/>
  <c r="U24" i="4"/>
  <c r="V24" i="4"/>
  <c r="X24" i="4"/>
  <c r="K25" i="4"/>
  <c r="L25" i="4"/>
  <c r="M25" i="4"/>
  <c r="N25" i="4"/>
  <c r="O25" i="4"/>
  <c r="S25" i="4"/>
  <c r="T25" i="4"/>
  <c r="U25" i="4"/>
  <c r="V25" i="4"/>
  <c r="X25" i="4"/>
  <c r="J26" i="4"/>
  <c r="Z26" i="4"/>
  <c r="K26" i="4"/>
  <c r="L26" i="4"/>
  <c r="M26" i="4"/>
  <c r="N26" i="4"/>
  <c r="O26" i="4"/>
  <c r="S26" i="4"/>
  <c r="T26" i="4"/>
  <c r="U26" i="4"/>
  <c r="V26" i="4"/>
  <c r="X26" i="4"/>
  <c r="J27" i="4"/>
  <c r="Z27" i="4" s="1"/>
  <c r="K27" i="4"/>
  <c r="L27" i="4"/>
  <c r="M27" i="4"/>
  <c r="N27" i="4"/>
  <c r="O27" i="4"/>
  <c r="S27" i="4"/>
  <c r="T27" i="4"/>
  <c r="U27" i="4"/>
  <c r="V27" i="4"/>
  <c r="X27" i="4"/>
  <c r="J28" i="4"/>
  <c r="Z28" i="4"/>
  <c r="K28" i="4"/>
  <c r="L28" i="4"/>
  <c r="M28" i="4"/>
  <c r="N28" i="4"/>
  <c r="O28" i="4"/>
  <c r="S28" i="4"/>
  <c r="T28" i="4"/>
  <c r="U28" i="4"/>
  <c r="V28" i="4"/>
  <c r="X28" i="4"/>
  <c r="J29" i="4"/>
  <c r="Z29" i="4" s="1"/>
  <c r="K29" i="4"/>
  <c r="L29" i="4"/>
  <c r="M29" i="4"/>
  <c r="N29" i="4"/>
  <c r="O29" i="4"/>
  <c r="S29" i="4"/>
  <c r="T29" i="4"/>
  <c r="U29" i="4"/>
  <c r="V29" i="4"/>
  <c r="X29" i="4"/>
  <c r="J30" i="4"/>
  <c r="Z30" i="4"/>
  <c r="K30" i="4"/>
  <c r="L30" i="4"/>
  <c r="M30" i="4"/>
  <c r="N30" i="4"/>
  <c r="O30" i="4"/>
  <c r="S30" i="4"/>
  <c r="T30" i="4"/>
  <c r="U30" i="4"/>
  <c r="V30" i="4"/>
  <c r="X30" i="4"/>
  <c r="J31" i="4"/>
  <c r="Z31" i="4" s="1"/>
  <c r="K31" i="4"/>
  <c r="L31" i="4"/>
  <c r="M31" i="4"/>
  <c r="N31" i="4"/>
  <c r="O31" i="4"/>
  <c r="S31" i="4"/>
  <c r="T31" i="4"/>
  <c r="U31" i="4"/>
  <c r="V31" i="4"/>
  <c r="X31" i="4"/>
  <c r="J32" i="4"/>
  <c r="Z32" i="4"/>
  <c r="K32" i="4"/>
  <c r="L32" i="4"/>
  <c r="M32" i="4"/>
  <c r="N32" i="4"/>
  <c r="O32" i="4"/>
  <c r="S32" i="4"/>
  <c r="T32" i="4"/>
  <c r="U32" i="4"/>
  <c r="V32" i="4"/>
  <c r="X32" i="4"/>
  <c r="J33" i="4"/>
  <c r="K33" i="4"/>
  <c r="L33" i="4"/>
  <c r="M33" i="4"/>
  <c r="N33" i="4"/>
  <c r="O33" i="4"/>
  <c r="S33" i="4"/>
  <c r="T33" i="4"/>
  <c r="U33" i="4"/>
  <c r="V33" i="4"/>
  <c r="X33" i="4"/>
  <c r="J34" i="4"/>
  <c r="K34" i="4"/>
  <c r="L34" i="4"/>
  <c r="M34" i="4"/>
  <c r="N34" i="4"/>
  <c r="O34" i="4"/>
  <c r="S34" i="4"/>
  <c r="T34" i="4"/>
  <c r="U34" i="4"/>
  <c r="V34" i="4"/>
  <c r="X34" i="4"/>
  <c r="D5" i="4"/>
  <c r="B5" i="4"/>
  <c r="Z3" i="4"/>
  <c r="AH20" i="4"/>
  <c r="AH21" i="4"/>
  <c r="AH22" i="4"/>
  <c r="B20" i="4"/>
  <c r="B21" i="4"/>
  <c r="A20" i="4"/>
  <c r="X2" i="4"/>
  <c r="V2" i="4"/>
  <c r="U2" i="4"/>
  <c r="T2" i="4"/>
  <c r="S2" i="4"/>
  <c r="O2" i="4"/>
  <c r="N2" i="4"/>
  <c r="M2" i="4"/>
  <c r="L2" i="4"/>
  <c r="AO2" i="4" s="1"/>
  <c r="K2" i="4"/>
  <c r="AN2" i="4"/>
  <c r="J2" i="4"/>
  <c r="AM2" i="4"/>
  <c r="D18" i="4"/>
  <c r="B18" i="4" s="1"/>
  <c r="Z8" i="4"/>
  <c r="Z24" i="4"/>
  <c r="D16" i="4"/>
  <c r="AH16" i="4"/>
  <c r="Z11" i="4"/>
  <c r="Z14" i="4"/>
  <c r="D11" i="4"/>
  <c r="A11" i="4" s="1"/>
  <c r="Z15" i="4"/>
  <c r="Z19" i="4"/>
  <c r="AM9" i="4"/>
  <c r="D8" i="4"/>
  <c r="B8" i="4" s="1"/>
  <c r="AM19" i="4"/>
  <c r="Z18" i="4"/>
  <c r="Z2" i="4"/>
  <c r="Z16" i="4"/>
  <c r="D17" i="4"/>
  <c r="A17" i="4"/>
  <c r="Z5" i="4"/>
  <c r="Z9" i="4"/>
  <c r="AM25" i="4"/>
  <c r="AH19" i="4"/>
  <c r="D7" i="4"/>
  <c r="AH7" i="4"/>
  <c r="D2" i="4"/>
  <c r="B2" i="4" s="1"/>
  <c r="D3" i="4"/>
  <c r="B3" i="4" s="1"/>
  <c r="Z12" i="4"/>
  <c r="Z13" i="4"/>
  <c r="Z22" i="4"/>
  <c r="AM17" i="4"/>
  <c r="Z10" i="4"/>
  <c r="D12" i="4"/>
  <c r="A12" i="4" s="1"/>
  <c r="D13" i="4"/>
  <c r="AH13" i="4" s="1"/>
  <c r="Z6" i="4"/>
  <c r="Z7" i="4"/>
  <c r="D4" i="4"/>
  <c r="B4" i="4" s="1"/>
  <c r="D15" i="4"/>
  <c r="A5" i="4"/>
  <c r="AH5" i="4"/>
  <c r="Z4" i="4"/>
  <c r="Z23" i="4"/>
  <c r="Z20" i="4"/>
  <c r="AM21" i="4"/>
  <c r="A16" i="4"/>
  <c r="A7" i="4"/>
  <c r="B16" i="4"/>
  <c r="B17" i="4"/>
  <c r="B7" i="4"/>
  <c r="A8" i="4"/>
  <c r="AH8" i="4"/>
  <c r="AH17" i="4"/>
  <c r="A3" i="4"/>
  <c r="AH12" i="4"/>
  <c r="B15" i="4"/>
  <c r="AH15" i="4"/>
  <c r="A15" i="4"/>
  <c r="AH4" i="4"/>
  <c r="AH14" i="4" l="1"/>
  <c r="B14" i="4"/>
  <c r="A14" i="4"/>
  <c r="AH10" i="4"/>
  <c r="A10" i="4"/>
  <c r="B10" i="4"/>
  <c r="AH9" i="4"/>
  <c r="A9" i="4"/>
  <c r="B9" i="4"/>
  <c r="B6" i="4"/>
  <c r="AH6" i="4"/>
  <c r="A6" i="4"/>
  <c r="B12" i="4"/>
  <c r="A2" i="4"/>
  <c r="B11" i="4"/>
  <c r="AH18" i="4"/>
  <c r="AH2" i="4"/>
  <c r="A13" i="4"/>
  <c r="AH11" i="4"/>
  <c r="AH3" i="4"/>
  <c r="A4" i="4"/>
  <c r="B13" i="4"/>
  <c r="A18" i="4"/>
  <c r="B19" i="4"/>
</calcChain>
</file>

<file path=xl/sharedStrings.xml><?xml version="1.0" encoding="utf-8"?>
<sst xmlns="http://schemas.openxmlformats.org/spreadsheetml/2006/main" count="718" uniqueCount="600">
  <si>
    <t>COMPLETE &amp; EMAIL TO:</t>
  </si>
  <si>
    <t>SUBJECT LINE:</t>
  </si>
  <si>
    <t>GROUP ATTENDEE REGISTRATION</t>
  </si>
  <si>
    <t>FIRST NAME:</t>
  </si>
  <si>
    <t>LAST NAME:</t>
  </si>
  <si>
    <t>COMPANY:</t>
  </si>
  <si>
    <t>JOB TITLE:</t>
  </si>
  <si>
    <t>ADDRESS:</t>
  </si>
  <si>
    <t>CITY:</t>
  </si>
  <si>
    <t>STATE:</t>
  </si>
  <si>
    <t>-- Select One --</t>
  </si>
  <si>
    <t>POSTAL CODE:</t>
  </si>
  <si>
    <t>COUNTRY:</t>
  </si>
  <si>
    <t>PHONE:</t>
  </si>
  <si>
    <t>EMAIL:</t>
  </si>
  <si>
    <t>Pass Types</t>
  </si>
  <si>
    <t>Early Bird</t>
  </si>
  <si>
    <t>Regular</t>
  </si>
  <si>
    <t>PAYMENT INFO</t>
  </si>
  <si>
    <t>Payment Type:</t>
  </si>
  <si>
    <t>ATTENDEE GROUP REGISTRATIONS</t>
  </si>
  <si>
    <t>A unique email address is required for each registrant</t>
  </si>
  <si>
    <t>EMAIL</t>
  </si>
  <si>
    <t>FIRST NAME</t>
  </si>
  <si>
    <t>LAST NAME</t>
  </si>
  <si>
    <t>COMPANY NAME</t>
  </si>
  <si>
    <t>JOB TITLE</t>
  </si>
  <si>
    <t>ADDRESS</t>
  </si>
  <si>
    <t>CITY</t>
  </si>
  <si>
    <t>STATE</t>
  </si>
  <si>
    <t>POSTAL CODE</t>
  </si>
  <si>
    <t>COUNTRY</t>
  </si>
  <si>
    <t>PHONE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</si>
  <si>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</si>
  <si>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</si>
  <si>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</si>
  <si>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</si>
  <si>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</si>
  <si>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</si>
  <si>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</si>
  <si>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</si>
  <si>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</si>
  <si>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</si>
  <si>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</si>
  <si>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</si>
  <si>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</si>
  <si>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</si>
  <si>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</si>
  <si>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</si>
  <si>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</si>
  <si>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</si>
  <si>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</si>
  <si>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</si>
  <si>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</si>
  <si>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</si>
  <si>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</si>
  <si>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</si>
  <si>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</si>
  <si>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</si>
  <si>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</si>
  <si>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</si>
  <si>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</si>
  <si>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</si>
  <si>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</si>
  <si>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</si>
  <si>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</si>
  <si>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</si>
  <si>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</si>
  <si>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</si>
  <si>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</si>
  <si>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</si>
  <si>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</si>
  <si>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</si>
  <si>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</si>
  <si>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</si>
  <si>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</si>
  <si>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</si>
  <si>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</si>
  <si>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</si>
  <si>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</si>
  <si>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</si>
  <si>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</si>
  <si>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</si>
  <si>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</si>
  <si>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</si>
  <si>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</si>
  <si>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Guam</t>
  </si>
  <si>
    <t>Marshall Islands</t>
  </si>
  <si>
    <t>American Samoa</t>
  </si>
  <si>
    <t>Federated States of Micronesia</t>
  </si>
  <si>
    <t>North Mariana Islands</t>
  </si>
  <si>
    <t>Palau</t>
  </si>
  <si>
    <t>Saskatchewan</t>
  </si>
  <si>
    <t>Yukon Territory</t>
  </si>
  <si>
    <t>Australian Capital Territory</t>
  </si>
  <si>
    <t>Northern Territory</t>
  </si>
  <si>
    <t>New South Wales</t>
  </si>
  <si>
    <t>Queensland</t>
  </si>
  <si>
    <t>South Australia</t>
  </si>
  <si>
    <t>Tasmania</t>
  </si>
  <si>
    <t>Victoria</t>
  </si>
  <si>
    <t>Quebec</t>
  </si>
  <si>
    <t>Prince Edward Island</t>
  </si>
  <si>
    <t>Alberta</t>
  </si>
  <si>
    <t>British Columbia</t>
  </si>
  <si>
    <t>Manitoba</t>
  </si>
  <si>
    <t>New Brunswick</t>
  </si>
  <si>
    <t>Newfoundland</t>
  </si>
  <si>
    <t>Nova Scotia</t>
  </si>
  <si>
    <t>Northwest Territory</t>
  </si>
  <si>
    <t>Nunavut Territory</t>
  </si>
  <si>
    <t>Ontario</t>
  </si>
  <si>
    <t>Western Australia</t>
  </si>
  <si>
    <t>United States of America</t>
  </si>
  <si>
    <t>Afghanistan</t>
  </si>
  <si>
    <t>Aland Islands</t>
  </si>
  <si>
    <t>Albania</t>
  </si>
  <si>
    <t>Algeria</t>
  </si>
  <si>
    <t>Andorra</t>
  </si>
  <si>
    <t>Angola</t>
  </si>
  <si>
    <t>Anguilla</t>
  </si>
  <si>
    <t>Antarctica</t>
  </si>
  <si>
    <t>Antigua and Barbuda</t>
  </si>
  <si>
    <t>Argentina</t>
  </si>
  <si>
    <t>Armenia</t>
  </si>
  <si>
    <t>Aruba</t>
  </si>
  <si>
    <t>Australia</t>
  </si>
  <si>
    <t>Austria</t>
  </si>
  <si>
    <t>Azerbaijan</t>
  </si>
  <si>
    <t>Azores</t>
  </si>
  <si>
    <t>Bahamas</t>
  </si>
  <si>
    <t>Bahrain</t>
  </si>
  <si>
    <t>Bangladesh</t>
  </si>
  <si>
    <t>Barbados</t>
  </si>
  <si>
    <t>Belarus</t>
  </si>
  <si>
    <t>Belgium</t>
  </si>
  <si>
    <t>Belize</t>
  </si>
  <si>
    <t>Benin</t>
  </si>
  <si>
    <t>Bermuda</t>
  </si>
  <si>
    <t>Bhutan</t>
  </si>
  <si>
    <t>Bolivia</t>
  </si>
  <si>
    <t xml:space="preserve">Bonaire, Saint Eustatius and Saba </t>
  </si>
  <si>
    <t>Bosnia and Herzegovina</t>
  </si>
  <si>
    <t>Botswana</t>
  </si>
  <si>
    <t>Bouvet Island</t>
  </si>
  <si>
    <t>Brazil</t>
  </si>
  <si>
    <t>British Indian Ocean Territory</t>
  </si>
  <si>
    <t>British Virgin Islands</t>
  </si>
  <si>
    <t>Brunei</t>
  </si>
  <si>
    <t>Bulgaria</t>
  </si>
  <si>
    <t>Burkina Faso</t>
  </si>
  <si>
    <t>Burundi</t>
  </si>
  <si>
    <t>Cambodia</t>
  </si>
  <si>
    <t>Cameroon</t>
  </si>
  <si>
    <t>Canada</t>
  </si>
  <si>
    <t>Cape Colony</t>
  </si>
  <si>
    <t>Cape Verde</t>
  </si>
  <si>
    <t>Cayman Islands</t>
  </si>
  <si>
    <t>Central African Republic</t>
  </si>
  <si>
    <t>Chad</t>
  </si>
  <si>
    <t>Chile</t>
  </si>
  <si>
    <t>China</t>
  </si>
  <si>
    <t>Christmas Island</t>
  </si>
  <si>
    <t>Cocos Islands</t>
  </si>
  <si>
    <t>Colombia</t>
  </si>
  <si>
    <t>Comoros</t>
  </si>
  <si>
    <t>Cook Islands</t>
  </si>
  <si>
    <t>Costa Rica</t>
  </si>
  <si>
    <t>Croatia</t>
  </si>
  <si>
    <t>Cuba</t>
  </si>
  <si>
    <t>Curacao</t>
  </si>
  <si>
    <t>Cyprus</t>
  </si>
  <si>
    <t>Czech Republic</t>
  </si>
  <si>
    <t>Democratic Republic of the Congo</t>
  </si>
  <si>
    <t>Denmark</t>
  </si>
  <si>
    <t>Djibouti</t>
  </si>
  <si>
    <t>Dominica</t>
  </si>
  <si>
    <t>Dominican Republic</t>
  </si>
  <si>
    <t>East Timor</t>
  </si>
  <si>
    <t>Ecuador</t>
  </si>
  <si>
    <t>Egypt</t>
  </si>
  <si>
    <t>El Salvador</t>
  </si>
  <si>
    <t>Equatorial Guinea</t>
  </si>
  <si>
    <t>Eritrea</t>
  </si>
  <si>
    <t>Estonia</t>
  </si>
  <si>
    <t>Ethiopia</t>
  </si>
  <si>
    <t>Falkland Islands</t>
  </si>
  <si>
    <t>Faroe Islands</t>
  </si>
  <si>
    <t>Fiji</t>
  </si>
  <si>
    <t>Finland</t>
  </si>
  <si>
    <t>Flanders</t>
  </si>
  <si>
    <t>France</t>
  </si>
  <si>
    <t>French Guiana</t>
  </si>
  <si>
    <t>French Polynesia</t>
  </si>
  <si>
    <t>French Southern Territories</t>
  </si>
  <si>
    <t>Gabon</t>
  </si>
  <si>
    <t>Gambia</t>
  </si>
  <si>
    <t>Germany</t>
  </si>
  <si>
    <t>Ghana</t>
  </si>
  <si>
    <t>Gibraltar</t>
  </si>
  <si>
    <t>Greece</t>
  </si>
  <si>
    <t>Greenland</t>
  </si>
  <si>
    <t>Grenada</t>
  </si>
  <si>
    <t>Guadeloupe</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</si>
  <si>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</si>
  <si>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</si>
  <si>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</si>
  <si>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</si>
  <si>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</si>
  <si>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</si>
  <si>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</si>
  <si>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</si>
  <si>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</si>
  <si>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</si>
  <si>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</si>
  <si>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</si>
  <si>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</si>
  <si>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</si>
  <si>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</si>
  <si>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</si>
  <si>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</si>
  <si>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</si>
  <si>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</si>
  <si>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Ivory Coast</t>
  </si>
  <si>
    <t>Jamaica</t>
  </si>
  <si>
    <t>Japan</t>
  </si>
  <si>
    <t>Jersey</t>
  </si>
  <si>
    <t>Jordan</t>
  </si>
  <si>
    <t>Kazakhstan</t>
  </si>
  <si>
    <t>Kenya</t>
  </si>
  <si>
    <t>Kiribati</t>
  </si>
  <si>
    <t>Kosovo</t>
  </si>
  <si>
    <t>Kuwait</t>
  </si>
  <si>
    <t>Kyrgyzstan</t>
  </si>
  <si>
    <t>Laos</t>
  </si>
  <si>
    <t>Latvia</t>
  </si>
  <si>
    <t>Lebanon</t>
  </si>
  <si>
    <t>Lesotho</t>
  </si>
  <si>
    <t>Liberia</t>
  </si>
  <si>
    <t>Libya</t>
  </si>
  <si>
    <t>Liechtenstein</t>
  </si>
  <si>
    <t>Lithuania</t>
  </si>
  <si>
    <t>Luxembourg</t>
  </si>
  <si>
    <t>Macao</t>
  </si>
  <si>
    <t>Macedonia</t>
  </si>
  <si>
    <t>Madagascar</t>
  </si>
  <si>
    <t>Malawi</t>
  </si>
  <si>
    <t>Malaysia</t>
  </si>
  <si>
    <t>Maldives</t>
  </si>
  <si>
    <t>Mali</t>
  </si>
  <si>
    <t>Malta</t>
  </si>
  <si>
    <t>Martinique</t>
  </si>
  <si>
    <t>Mauritania</t>
  </si>
  <si>
    <t>Mauritius</t>
  </si>
  <si>
    <t>Mayotte</t>
  </si>
  <si>
    <t>Mexico</t>
  </si>
  <si>
    <t>Micronesia</t>
  </si>
  <si>
    <t>Moldova</t>
  </si>
  <si>
    <t>Monaco</t>
  </si>
  <si>
    <t>Mongolia</t>
  </si>
  <si>
    <t>Montenegro</t>
  </si>
  <si>
    <t>Montserrat</t>
  </si>
  <si>
    <t>Morocco</t>
  </si>
  <si>
    <t>Mozambique</t>
  </si>
  <si>
    <t>Myanmar</t>
  </si>
  <si>
    <t>Namibia</t>
  </si>
  <si>
    <t>Nauru</t>
  </si>
  <si>
    <t>Nepal</t>
  </si>
  <si>
    <t>Netherlands</t>
  </si>
  <si>
    <t>Netherlands Antilles</t>
  </si>
  <si>
    <t>Neutral Zone</t>
  </si>
  <si>
    <t>New Caledonia</t>
  </si>
  <si>
    <t>New Zealand</t>
  </si>
  <si>
    <t>Nicaragua</t>
  </si>
  <si>
    <t>Niger</t>
  </si>
  <si>
    <t>Nigeria</t>
  </si>
  <si>
    <t>Niue</t>
  </si>
  <si>
    <t>Norfolk Island</t>
  </si>
  <si>
    <t>North Korea</t>
  </si>
  <si>
    <t>Northern Mariana Islands</t>
  </si>
  <si>
    <t>Norway</t>
  </si>
  <si>
    <t>Oman</t>
  </si>
  <si>
    <t>Pakistan</t>
  </si>
  <si>
    <t>Palestinian Territory</t>
  </si>
  <si>
    <t>Panama</t>
  </si>
  <si>
    <t>Papua New Guinea</t>
  </si>
  <si>
    <t>Paraguay</t>
  </si>
  <si>
    <t>Peru</t>
  </si>
  <si>
    <t>Philippines</t>
  </si>
  <si>
    <t>Pitcairn</t>
  </si>
  <si>
    <t>Poland</t>
  </si>
  <si>
    <t>Portugal</t>
  </si>
  <si>
    <t>Qatar</t>
  </si>
  <si>
    <t>Republic of the Congo</t>
  </si>
  <si>
    <t>Reunion</t>
  </si>
  <si>
    <t>Romania</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</si>
  <si>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</si>
  <si>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</si>
  <si>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</si>
  <si>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</si>
  <si>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</si>
  <si>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</si>
  <si>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</si>
  <si>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</si>
  <si>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</si>
  <si>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</si>
  <si>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</si>
  <si>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</si>
  <si>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</si>
  <si>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</si>
  <si>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</si>
  <si>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</si>
  <si>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</si>
  <si>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</si>
  <si>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</si>
  <si>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</si>
  <si>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</si>
  <si>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</si>
  <si>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</si>
  <si>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</si>
  <si>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Georgia and the South Sandwich Islands</t>
  </si>
  <si>
    <t>South Korea</t>
  </si>
  <si>
    <t>South Sudan</t>
  </si>
  <si>
    <t>Spain</t>
  </si>
  <si>
    <t>Sri Lanka</t>
  </si>
  <si>
    <t>Sudan</t>
  </si>
  <si>
    <t>Suriname</t>
  </si>
  <si>
    <t>Svalbard and Jan Mayen</t>
  </si>
  <si>
    <t>Swaziland</t>
  </si>
  <si>
    <t>Sweden</t>
  </si>
  <si>
    <t>Switzerland</t>
  </si>
  <si>
    <t>Syria</t>
  </si>
  <si>
    <t>Taiwan</t>
  </si>
  <si>
    <t>Tajikistan</t>
  </si>
  <si>
    <t>Tanzania</t>
  </si>
  <si>
    <t>Thailand</t>
  </si>
  <si>
    <t>Togo</t>
  </si>
  <si>
    <t>Tokelau</t>
  </si>
  <si>
    <t>Tonga</t>
  </si>
  <si>
    <t>Trinidad and Tobago</t>
  </si>
  <si>
    <t>Tunisia</t>
  </si>
  <si>
    <t>Turkey</t>
  </si>
  <si>
    <t>Turkmenistan</t>
  </si>
  <si>
    <t>Turks and Caicos Islands</t>
  </si>
  <si>
    <t>Tuvalu</t>
  </si>
  <si>
    <t>U.S. Virgin Islands</t>
  </si>
  <si>
    <t>Uganda</t>
  </si>
  <si>
    <t>Ukraine</t>
  </si>
  <si>
    <t>United Arab Emirates</t>
  </si>
  <si>
    <t>United Kingdom</t>
  </si>
  <si>
    <t>United States Minor Outlying Islands</t>
  </si>
  <si>
    <t>Uruguay</t>
  </si>
  <si>
    <t>Uzbekistan</t>
  </si>
  <si>
    <t>Vanuatu</t>
  </si>
  <si>
    <t>Vatican</t>
  </si>
  <si>
    <t>Venezuela</t>
  </si>
  <si>
    <t>Vietnam</t>
  </si>
  <si>
    <t>Wales</t>
  </si>
  <si>
    <t>Wallis and Futuna</t>
  </si>
  <si>
    <t>Western Sahara</t>
  </si>
  <si>
    <t>Western Samoa</t>
  </si>
  <si>
    <t>Yemen</t>
  </si>
  <si>
    <t>Zaire</t>
  </si>
  <si>
    <t>Zambia</t>
  </si>
  <si>
    <t>Zimbabwe</t>
  </si>
  <si>
    <t>PAYMENT</t>
  </si>
  <si>
    <t>Credit Card</t>
  </si>
  <si>
    <t>Check</t>
  </si>
  <si>
    <t>Total Amount:      $</t>
  </si>
  <si>
    <t>PAYMENT NOTE</t>
  </si>
  <si>
    <t>Education</t>
  </si>
  <si>
    <t>Email</t>
  </si>
  <si>
    <t>First Name</t>
  </si>
  <si>
    <t>Last Name</t>
  </si>
  <si>
    <t>Job Title</t>
  </si>
  <si>
    <t>City</t>
  </si>
  <si>
    <t>State</t>
  </si>
  <si>
    <t>Postal Code</t>
  </si>
  <si>
    <t>Country</t>
  </si>
  <si>
    <t>Phone</t>
  </si>
  <si>
    <t>Primary Package</t>
  </si>
  <si>
    <t>Registration Status</t>
  </si>
  <si>
    <t>Ticket Type</t>
  </si>
  <si>
    <t>Registration Type</t>
  </si>
  <si>
    <t>Promo Code</t>
  </si>
  <si>
    <t>Marketing Code</t>
  </si>
  <si>
    <t>Access Code</t>
  </si>
  <si>
    <t>Registration Group</t>
  </si>
  <si>
    <t>Group Name</t>
  </si>
  <si>
    <t>Company</t>
  </si>
  <si>
    <t>Address 1</t>
  </si>
  <si>
    <t>Address 2</t>
  </si>
  <si>
    <t>Address 3</t>
  </si>
  <si>
    <t>Address 4</t>
  </si>
  <si>
    <t>CC Email</t>
  </si>
  <si>
    <t>Mobile Phone</t>
  </si>
  <si>
    <t>Classification Types</t>
  </si>
  <si>
    <t>Tier 2</t>
  </si>
  <si>
    <t>Tier 3</t>
  </si>
  <si>
    <t>Membership Number</t>
  </si>
  <si>
    <t>franchise</t>
  </si>
  <si>
    <t>Badge First Name</t>
  </si>
  <si>
    <t>Badge Last Name</t>
  </si>
  <si>
    <t>Password</t>
  </si>
  <si>
    <t>Already Registered</t>
  </si>
  <si>
    <t>PR: Approval</t>
  </si>
  <si>
    <t>PR: Event Interest</t>
  </si>
  <si>
    <t>PR: If Exhibitor/Speaker Specify</t>
  </si>
  <si>
    <t>PR: Interested in Speaking to</t>
  </si>
  <si>
    <t>PR: Media Type</t>
  </si>
  <si>
    <t>PR: Type of Media Outlet</t>
  </si>
  <si>
    <t>PR: Video on-site</t>
  </si>
  <si>
    <t>PR: Work Cited URL</t>
  </si>
  <si>
    <t>REG Type</t>
  </si>
  <si>
    <t>Passport Date of Birth (dd/mm/yyyy):</t>
  </si>
  <si>
    <t>Aerospace</t>
  </si>
  <si>
    <t>Consulting</t>
  </si>
  <si>
    <t>Wire</t>
  </si>
  <si>
    <t>Level of Responsibility</t>
  </si>
  <si>
    <t>Director</t>
  </si>
  <si>
    <t>Manager</t>
  </si>
  <si>
    <t>Other</t>
  </si>
  <si>
    <t>Employees</t>
  </si>
  <si>
    <t>50,000 or more</t>
  </si>
  <si>
    <t>Business Activity</t>
  </si>
  <si>
    <t>Legal</t>
  </si>
  <si>
    <t>Retail (non-computer related)</t>
  </si>
  <si>
    <t>CANADA SPAM OPT-IN</t>
  </si>
  <si>
    <t>CANADA 3rd PARTY OPT-IN</t>
  </si>
  <si>
    <t>INS PRODUCT INTEREST</t>
  </si>
  <si>
    <t>INS COMPANY SIZE</t>
  </si>
  <si>
    <t>INS JOB FUNCTION</t>
  </si>
  <si>
    <t>INS LEVEL RESPONSIBILITY</t>
  </si>
  <si>
    <t>INSecurity THIRD PARTY OPT-IN</t>
  </si>
  <si>
    <t>PR: Areas of Interest</t>
  </si>
  <si>
    <t>INS PRIMARY INDUSTRY</t>
  </si>
  <si>
    <t>INS Remove ANNUAL BUDGET</t>
  </si>
  <si>
    <t>INS PURCHASE PROCESS</t>
  </si>
  <si>
    <t>Agreement and consent to UBM sharing policy</t>
  </si>
  <si>
    <t>DR Newsletter</t>
  </si>
  <si>
    <t>DIETARY RESTRICTIONS</t>
  </si>
  <si>
    <t>DIETARY NEEDS</t>
  </si>
  <si>
    <t>INS ANNUAL SECURITY BUDGET</t>
  </si>
  <si>
    <t>Remove BUDGET INCREASE</t>
  </si>
  <si>
    <t>BHS Job Function</t>
  </si>
  <si>
    <t>BHS Learned About Black Hat</t>
  </si>
  <si>
    <t>BHT Gender</t>
  </si>
  <si>
    <t>BHT First Time</t>
  </si>
  <si>
    <t>BHT Percentage Of Time On Security</t>
  </si>
  <si>
    <t>BHT (ISC)2 ID certificate number</t>
  </si>
  <si>
    <t>BHT Industry</t>
  </si>
  <si>
    <t>BHT Job Level</t>
  </si>
  <si>
    <t>BHT Role in Purchases</t>
  </si>
  <si>
    <t>BHT Annual Security Budget</t>
  </si>
  <si>
    <t>BHT Opt-In 3rd Party</t>
  </si>
  <si>
    <t>Visa Invitation Letter</t>
  </si>
  <si>
    <t>Passport Number:</t>
  </si>
  <si>
    <t>Passport Issue Date (dd/mm/yyyy):</t>
  </si>
  <si>
    <t>Passport Expiration Date (dd/mm/yyyy):</t>
  </si>
  <si>
    <t>BHT Add on option</t>
  </si>
  <si>
    <t>INS QUALIFICATION TEXT</t>
  </si>
  <si>
    <t>Existing Profile</t>
  </si>
  <si>
    <t>Existing Registration</t>
  </si>
  <si>
    <t>Super Early Bird</t>
  </si>
  <si>
    <t>GROUP DISCOUNTS</t>
  </si>
  <si>
    <t>JOB ROLE</t>
  </si>
  <si>
    <t>Mega EB</t>
  </si>
  <si>
    <t>Super EB</t>
  </si>
  <si>
    <t>Pass Type</t>
  </si>
  <si>
    <t>2-day</t>
  </si>
  <si>
    <t>3-day</t>
  </si>
  <si>
    <t>AM Tour/Workshop</t>
  </si>
  <si>
    <t>PRE-4</t>
  </si>
  <si>
    <t>PRE-5</t>
  </si>
  <si>
    <t>PRE-6</t>
  </si>
  <si>
    <t>PM Tour/Workshop</t>
  </si>
  <si>
    <t>PRE-8</t>
  </si>
  <si>
    <t>Agent</t>
  </si>
  <si>
    <t>Administrative/Staff</t>
  </si>
  <si>
    <t>Analyst</t>
  </si>
  <si>
    <t>C-Level</t>
  </si>
  <si>
    <t>Consultant</t>
  </si>
  <si>
    <t>EVP/VP/AVP</t>
  </si>
  <si>
    <t>President</t>
  </si>
  <si>
    <t>Supervisor</t>
  </si>
  <si>
    <t xml:space="preserve">What is your industry?  </t>
  </si>
  <si>
    <t>Number of employees at your company?</t>
  </si>
  <si>
    <t>How many seats are in your call center?</t>
  </si>
  <si>
    <t>Less than 10</t>
  </si>
  <si>
    <t>Advertising</t>
  </si>
  <si>
    <t>Agriculture / Natural Resources</t>
  </si>
  <si>
    <t>Automotive</t>
  </si>
  <si>
    <t>Chemical/Biotechnical</t>
  </si>
  <si>
    <t>Computers-Hardware</t>
  </si>
  <si>
    <t>Construction</t>
  </si>
  <si>
    <t>Consumer Products</t>
  </si>
  <si>
    <t>Distribution</t>
  </si>
  <si>
    <t>Entertainment</t>
  </si>
  <si>
    <t>Financial Services-Banking</t>
  </si>
  <si>
    <t>Financial Services-Insurance</t>
  </si>
  <si>
    <t>Financial Services-Securities</t>
  </si>
  <si>
    <t>Government-Federal</t>
  </si>
  <si>
    <t>Government-Military</t>
  </si>
  <si>
    <t>Government-State</t>
  </si>
  <si>
    <t>Government-Other</t>
  </si>
  <si>
    <t>Healthcare</t>
  </si>
  <si>
    <t>Hospitality-Restaurants, Hotel, etc.</t>
  </si>
  <si>
    <t>Manufacturing (non-computer)</t>
  </si>
  <si>
    <t>Media/Publishing</t>
  </si>
  <si>
    <t>Non-profit</t>
  </si>
  <si>
    <t>Outsourced Service Provider</t>
  </si>
  <si>
    <t>Pharmaceutical</t>
  </si>
  <si>
    <t>Software</t>
  </si>
  <si>
    <t>Telecom</t>
  </si>
  <si>
    <t>Travel/Tourism</t>
  </si>
  <si>
    <t>Transportation</t>
  </si>
  <si>
    <t>Utilities/Energy</t>
  </si>
  <si>
    <t>Distribution/Wholesale</t>
  </si>
  <si>
    <t>Seats in Call Center</t>
  </si>
  <si>
    <t>10 to 19</t>
  </si>
  <si>
    <t>20 to 49</t>
  </si>
  <si>
    <t>50 to 99</t>
  </si>
  <si>
    <t>100 to 499</t>
  </si>
  <si>
    <t>500 to 4,999</t>
  </si>
  <si>
    <t>5,000 or more</t>
  </si>
  <si>
    <t>10 to 74</t>
  </si>
  <si>
    <t>75 to 399</t>
  </si>
  <si>
    <t>400 to 999</t>
  </si>
  <si>
    <t>1,000 to 4,999</t>
  </si>
  <si>
    <t>5,000 to 9,999</t>
  </si>
  <si>
    <t>10,000 to 49,999</t>
  </si>
  <si>
    <t>DEPARTMENT</t>
  </si>
  <si>
    <t>Account Management</t>
  </si>
  <si>
    <t>Administration</t>
  </si>
  <si>
    <t>Customer Service</t>
  </si>
  <si>
    <t>Engineering</t>
  </si>
  <si>
    <t>Finance</t>
  </si>
  <si>
    <t>Human Resource</t>
  </si>
  <si>
    <t>IT</t>
  </si>
  <si>
    <t>Logistics</t>
  </si>
  <si>
    <t>Mangement</t>
  </si>
  <si>
    <t>Marketing</t>
  </si>
  <si>
    <t>Operations</t>
  </si>
  <si>
    <t>Production</t>
  </si>
  <si>
    <t>R &amp; D</t>
  </si>
  <si>
    <t>Sales</t>
  </si>
  <si>
    <t>Please answer a few questions to help us understand your organization.</t>
  </si>
  <si>
    <t>MAIN CONTACT INFO*</t>
  </si>
  <si>
    <t>Invoice</t>
  </si>
  <si>
    <t>Click HERE for Registration Change Form &gt;</t>
  </si>
  <si>
    <t>Americans With Disabilities Act:</t>
  </si>
  <si>
    <t>GROUP DISCOUNTS ARE TAKEN OFF OF CURRENT PRICING AND ARE NOT COMBINABLE WITH OTHER OFFERS.</t>
  </si>
  <si>
    <t>Instructions for wire payment will be provided on the invoice.</t>
  </si>
  <si>
    <t>An invoice will be sent to the Main Contact's email address with details on how to pay.</t>
  </si>
  <si>
    <t xml:space="preserve">For the most up-to-date availability, please check the website regarding tour/ workshop availability. </t>
  </si>
  <si>
    <t>PASS TYPES / PRICING - Before the Group Discount</t>
  </si>
  <si>
    <t>NOTE: Limited seats are available for tours and are on a first come, first serve basis.</t>
  </si>
  <si>
    <t>See Information Reference Tab for Descriptions</t>
  </si>
  <si>
    <t>3-5 attendees: 20%   |  6-10 attendees: 30%  |  11+ attendees: 40%</t>
  </si>
  <si>
    <t>Oct. 28-30, 2019  |  Hyatt Regency CHICAGO</t>
  </si>
  <si>
    <t>ICMI CCC19 Group Registration</t>
  </si>
  <si>
    <t>icmicccreg@ubm.com</t>
  </si>
  <si>
    <t>2-Day Pass (Oct. 29-30)</t>
  </si>
  <si>
    <t>3-Day Pass (Oct. 28-30)</t>
  </si>
  <si>
    <t>June 7 - July 19</t>
  </si>
  <si>
    <t>July 20 - Sept 13</t>
  </si>
  <si>
    <t>3-day ICMI Training</t>
  </si>
  <si>
    <t>PRE-1 (Full day)</t>
  </si>
  <si>
    <t>PRE-2 (Full day)</t>
  </si>
  <si>
    <t>PRE-3 (Full day)</t>
  </si>
  <si>
    <t>TOUR AM1: Alzheimer's</t>
  </si>
  <si>
    <t>TOUR AM2: CME Group</t>
  </si>
  <si>
    <t>TOUR AM3: Enova</t>
  </si>
  <si>
    <t>TOUR AM4: Zoro.com</t>
  </si>
  <si>
    <t>TOUR PM1: Alzheimer's</t>
  </si>
  <si>
    <t>TOUR PM2: CME Group</t>
  </si>
  <si>
    <t>TOUR PM3: Enova</t>
  </si>
  <si>
    <t>TOUR PM4: Zoro.com</t>
  </si>
  <si>
    <t>3-DAY PASS OPTIONS</t>
  </si>
  <si>
    <t>3-DAY ICMI TRAINING PASS OPTIONS</t>
  </si>
  <si>
    <t>Sept 14 - Oct 27</t>
  </si>
  <si>
    <t>On-site</t>
  </si>
  <si>
    <t>Oct 28-30</t>
  </si>
  <si>
    <t xml:space="preserve">    IMPORTANT: *Main contact will not be registered for a badge unless listed on Page 2</t>
  </si>
  <si>
    <t>Questions?
866-535-9002</t>
  </si>
  <si>
    <t>https://www.icmi.com/CCCTours</t>
  </si>
  <si>
    <t xml:space="preserve">To see which ones still have availability, please visit: </t>
  </si>
  <si>
    <t>If Other:</t>
  </si>
  <si>
    <t>3-Day ICMI Training Pass</t>
  </si>
  <si>
    <t>For your safety, a Customer Support agent will contact you regarding your payment, or you can call Customer Support at 866-535-9002.</t>
  </si>
  <si>
    <t>Make check payable to: ICMI Contact Center Connections 2019 and mail to: ICMI Connections, Attn: Event Registration Services Group, 303 Second Street, Suite 900 South Tower, San Francisco, CA 94107</t>
  </si>
  <si>
    <t xml:space="preserve">Please read the Event Policies and confirm below. </t>
  </si>
  <si>
    <t>Email ICMICCCReg@UBM.com</t>
  </si>
  <si>
    <t>If you have a disability and require special assistance, please contact Jon Osing at least two weeks prior to the event date. His email is jon.osing@ubm.com.</t>
  </si>
  <si>
    <r>
      <t xml:space="preserve">3-day and 3 day ICMI training pass Mon. AFTERNOON Tour/Workshop </t>
    </r>
    <r>
      <rPr>
        <i/>
        <sz val="11"/>
        <color theme="1"/>
        <rFont val="Calibri"/>
        <family val="2"/>
        <scheme val="minor"/>
      </rPr>
      <t>(Full day PRE 1-3 is for 3-day training pass only)</t>
    </r>
  </si>
  <si>
    <r>
      <t xml:space="preserve">3-day and 3 day ICMI training pass Mon. MORNING Tour/Workshop </t>
    </r>
    <r>
      <rPr>
        <i/>
        <sz val="11"/>
        <color theme="1"/>
        <rFont val="Calibri"/>
        <family val="2"/>
        <scheme val="minor"/>
      </rPr>
      <t>(Full day PRE 1-3 is for 3-day training pass only)</t>
    </r>
  </si>
  <si>
    <t>I have read, understand and agree to comply with the event's registration, cancellation and unauthorized solicitation policies outlined on the Event Policies page accessed via the link above.</t>
  </si>
  <si>
    <t>I have read, understand and agree to comply with the event's photograhy and video policies.</t>
  </si>
  <si>
    <t>I have read, understand and agree to comply with the event's badge policies.</t>
  </si>
  <si>
    <r>
      <rPr>
        <b/>
        <sz val="11"/>
        <color theme="1"/>
        <rFont val="Calibri"/>
        <family val="2"/>
        <scheme val="minor"/>
      </rPr>
      <t>You may also mail your request to:</t>
    </r>
    <r>
      <rPr>
        <sz val="11"/>
        <color theme="1"/>
        <rFont val="Calibri"/>
        <family val="2"/>
        <scheme val="minor"/>
      </rPr>
      <t xml:space="preserve">
Events Registration Department
ICMI Contact Center Connections 2019
303 Second Street, Suite 900 South Tower
San Francisco, CA 94107
Substitutions are allowed only with the written permission of the original registrant. Please mail your substitution request to the above address.
If you have any questions, please contact the Registration Department at 866-535-9002 or 415-947-6967.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</si>
</sst>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lt;=9999999]###\-####;\(###\)\ ###\-####"/>
  </numFmts>
  <fonts count="24" x14ac:knownFonts="1">
    <font>
      <sz val="11"/>
      <color theme="1"/>
      <name val="Calibri"/>
      <family val="2"/>
      <scheme val="minor"/>
    </font>
    <font>
      <b/>
      <sz val="11"/>
      <color theme="1"/>
      <name val="Calibri"/>
      <family val="2"/>
      <scheme val="minor"/>
    </font>
    <font>
      <u/>
      <sz val="11"/>
      <color theme="10"/>
      <name val="Calibri"/>
      <family val="2"/>
      <scheme val="minor"/>
    </font>
    <font>
      <b/>
      <sz val="18"/>
      <color theme="0"/>
      <name val="Calibri"/>
      <family val="2"/>
      <scheme val="minor"/>
    </font>
    <font>
      <i/>
      <sz val="11"/>
      <color theme="1"/>
      <name val="Calibri"/>
      <family val="2"/>
      <scheme val="minor"/>
    </font>
    <font>
      <b/>
      <sz val="11"/>
      <name val="Calibri"/>
      <family val="2"/>
      <scheme val="minor"/>
    </font>
    <font>
      <b/>
      <sz val="11"/>
      <color rgb="FFFF0000"/>
      <name val="Calibri"/>
      <family val="2"/>
      <scheme val="minor"/>
    </font>
    <font>
      <b/>
      <i/>
      <sz val="11"/>
      <color rgb="FF92D050"/>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b/>
      <sz val="22"/>
      <name val="Calibri"/>
      <family val="2"/>
      <scheme val="minor"/>
    </font>
    <font>
      <i/>
      <sz val="12"/>
      <name val="Calibri"/>
      <family val="2"/>
      <scheme val="minor"/>
    </font>
    <font>
      <b/>
      <sz val="14"/>
      <color rgb="FFFF0000"/>
      <name val="Calibri"/>
      <family val="2"/>
      <scheme val="minor"/>
    </font>
    <font>
      <sz val="12"/>
      <color theme="1"/>
      <name val="Calibri"/>
      <family val="2"/>
      <scheme val="minor"/>
    </font>
    <font>
      <b/>
      <sz val="11"/>
      <color rgb="FF0070C0"/>
      <name val="Calibri"/>
      <family val="2"/>
      <scheme val="minor"/>
    </font>
    <font>
      <b/>
      <sz val="15"/>
      <color rgb="FF013A70"/>
      <name val="Arial"/>
      <family val="2"/>
    </font>
    <font>
      <u/>
      <sz val="10"/>
      <color theme="10"/>
      <name val="Calibri"/>
      <family val="2"/>
      <scheme val="minor"/>
    </font>
    <font>
      <b/>
      <i/>
      <sz val="12"/>
      <color rgb="FF92D050"/>
      <name val="Calibri"/>
      <family val="2"/>
      <scheme val="minor"/>
    </font>
    <font>
      <b/>
      <i/>
      <sz val="14"/>
      <color rgb="FF92D050"/>
      <name val="Calibri"/>
      <family val="2"/>
      <scheme val="minor"/>
    </font>
    <font>
      <i/>
      <sz val="12"/>
      <color rgb="FFFF0000"/>
      <name val="Calibri"/>
      <family val="2"/>
      <scheme val="minor"/>
    </font>
    <font>
      <sz val="9"/>
      <color theme="1"/>
      <name val="Calibri"/>
      <family val="2"/>
      <scheme val="minor"/>
    </font>
    <font>
      <sz val="11"/>
      <color theme="10"/>
      <name val="Calibri"/>
      <family val="2"/>
      <scheme val="minor"/>
    </font>
    <font>
      <b/>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FEDB3"/>
        <bgColor indexed="64"/>
      </patternFill>
    </fill>
    <fill>
      <patternFill patternType="solid">
        <fgColor rgb="FF0070C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C00000"/>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s>
  <borders count="25">
    <border>
      <left/>
      <right/>
      <top/>
      <bottom/>
      <diagonal/>
    </border>
    <border>
      <left/>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27">
    <xf numFmtId="0" fontId="0" fillId="0" borderId="0" xfId="0"/>
    <xf numFmtId="0" fontId="1" fillId="2" borderId="1" xfId="0" applyFont="1" applyFill="1" applyBorder="1" applyAlignment="1" applyProtection="1">
      <alignment vertical="center"/>
    </xf>
    <xf numFmtId="0" fontId="0" fillId="2" borderId="1" xfId="0" applyFill="1" applyBorder="1" applyAlignment="1" applyProtection="1">
      <alignment vertical="center"/>
    </xf>
    <xf numFmtId="0" fontId="0" fillId="2" borderId="0" xfId="0" applyFill="1" applyAlignment="1" applyProtection="1">
      <alignment vertical="center"/>
    </xf>
    <xf numFmtId="0" fontId="1" fillId="2" borderId="0" xfId="0" applyFont="1"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Alignment="1" applyProtection="1">
      <alignment horizontal="right" vertical="center"/>
    </xf>
    <xf numFmtId="0" fontId="0" fillId="2" borderId="0" xfId="0" applyFill="1" applyBorder="1" applyProtection="1">
      <protection locked="0"/>
    </xf>
    <xf numFmtId="0" fontId="2" fillId="2" borderId="0" xfId="1" applyFill="1" applyAlignment="1" applyProtection="1">
      <alignment vertical="center"/>
    </xf>
    <xf numFmtId="0" fontId="0" fillId="0" borderId="0" xfId="0" applyFill="1"/>
    <xf numFmtId="0" fontId="1" fillId="2" borderId="2" xfId="0" applyFont="1" applyFill="1" applyBorder="1" applyAlignment="1" applyProtection="1">
      <alignment vertical="center"/>
    </xf>
    <xf numFmtId="0" fontId="0" fillId="0" borderId="0" xfId="0" applyBorder="1" applyAlignment="1">
      <alignment wrapText="1"/>
    </xf>
    <xf numFmtId="0" fontId="0" fillId="0" borderId="0" xfId="0" applyAlignment="1">
      <alignment wrapText="1"/>
    </xf>
    <xf numFmtId="0" fontId="0" fillId="0" borderId="0" xfId="0" applyBorder="1" applyAlignment="1">
      <alignment vertical="center" wrapText="1"/>
    </xf>
    <xf numFmtId="0" fontId="1" fillId="0" borderId="0" xfId="0" applyFont="1"/>
    <xf numFmtId="0" fontId="8" fillId="0" borderId="0" xfId="0" applyFont="1"/>
    <xf numFmtId="0" fontId="8" fillId="0" borderId="0" xfId="0" applyFont="1" applyAlignment="1">
      <alignment wrapText="1"/>
    </xf>
    <xf numFmtId="0" fontId="0" fillId="6" borderId="0" xfId="0" applyFill="1"/>
    <xf numFmtId="0" fontId="0" fillId="2" borderId="0" xfId="0" applyFill="1"/>
    <xf numFmtId="0" fontId="2" fillId="2" borderId="0" xfId="1" applyFill="1"/>
    <xf numFmtId="0" fontId="9" fillId="2" borderId="1" xfId="0" applyFont="1" applyFill="1" applyBorder="1" applyAlignment="1" applyProtection="1">
      <alignment vertical="center"/>
    </xf>
    <xf numFmtId="0" fontId="9" fillId="2" borderId="0" xfId="0" applyFont="1" applyFill="1" applyBorder="1" applyAlignment="1" applyProtection="1">
      <alignment vertical="center"/>
    </xf>
    <xf numFmtId="0" fontId="0" fillId="0" borderId="0" xfId="0" applyFont="1"/>
    <xf numFmtId="0" fontId="0" fillId="2" borderId="0" xfId="0" applyFill="1" applyAlignment="1" applyProtection="1">
      <alignment horizontal="right" vertical="center"/>
    </xf>
    <xf numFmtId="0" fontId="10" fillId="2" borderId="0" xfId="0" applyFont="1" applyFill="1" applyBorder="1" applyAlignment="1" applyProtection="1">
      <alignment horizontal="left" vertical="center"/>
    </xf>
    <xf numFmtId="0" fontId="0" fillId="2" borderId="0" xfId="0" applyFill="1" applyBorder="1" applyAlignment="1" applyProtection="1">
      <alignment vertical="center" wrapText="1"/>
    </xf>
    <xf numFmtId="0" fontId="0" fillId="2" borderId="0" xfId="0" applyFill="1" applyAlignment="1" applyProtection="1">
      <alignment horizontal="center" vertical="center"/>
    </xf>
    <xf numFmtId="0" fontId="0" fillId="2" borderId="0" xfId="0" applyFill="1" applyAlignment="1">
      <alignment horizontal="right"/>
    </xf>
    <xf numFmtId="0" fontId="4" fillId="2" borderId="0" xfId="0" applyFont="1" applyFill="1" applyAlignment="1" applyProtection="1">
      <alignment horizontal="right" vertical="center"/>
    </xf>
    <xf numFmtId="0" fontId="0" fillId="2" borderId="0" xfId="0" applyFill="1" applyBorder="1" applyAlignment="1" applyProtection="1">
      <alignment horizontal="right" vertical="center"/>
    </xf>
    <xf numFmtId="0" fontId="0" fillId="0" borderId="0" xfId="0" applyAlignment="1">
      <alignment horizontal="right"/>
    </xf>
    <xf numFmtId="164" fontId="0" fillId="3" borderId="0" xfId="0" applyNumberFormat="1" applyFill="1" applyBorder="1" applyAlignment="1" applyProtection="1">
      <alignment horizontal="left" vertical="center"/>
    </xf>
    <xf numFmtId="16" fontId="1" fillId="3" borderId="0" xfId="0" quotePrefix="1" applyNumberFormat="1" applyFont="1" applyFill="1" applyBorder="1" applyAlignment="1" applyProtection="1">
      <alignment horizontal="left" vertical="center"/>
    </xf>
    <xf numFmtId="0" fontId="1" fillId="3" borderId="6" xfId="0" applyFont="1" applyFill="1" applyBorder="1" applyAlignment="1" applyProtection="1">
      <alignment vertical="center"/>
    </xf>
    <xf numFmtId="0" fontId="1" fillId="3" borderId="0" xfId="0" applyFont="1" applyFill="1" applyBorder="1" applyAlignment="1" applyProtection="1">
      <alignment vertical="center"/>
    </xf>
    <xf numFmtId="0" fontId="1" fillId="2" borderId="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1" fillId="2" borderId="5" xfId="0" applyFont="1" applyFill="1" applyBorder="1" applyAlignment="1" applyProtection="1">
      <alignment horizontal="left" vertical="center"/>
    </xf>
    <xf numFmtId="0" fontId="14" fillId="0" borderId="0" xfId="0" applyFont="1"/>
    <xf numFmtId="0" fontId="14" fillId="2" borderId="0" xfId="0" applyFont="1" applyFill="1" applyAlignment="1" applyProtection="1">
      <alignment horizontal="right" vertical="center"/>
    </xf>
    <xf numFmtId="0" fontId="14" fillId="2" borderId="0" xfId="0" applyFont="1" applyFill="1" applyAlignment="1" applyProtection="1">
      <alignment vertical="center"/>
    </xf>
    <xf numFmtId="0" fontId="1" fillId="0" borderId="0" xfId="0" applyFont="1" applyAlignment="1">
      <alignment wrapText="1"/>
    </xf>
    <xf numFmtId="49" fontId="0" fillId="0" borderId="0" xfId="0" applyNumberFormat="1"/>
    <xf numFmtId="0" fontId="15" fillId="2" borderId="0" xfId="0" applyFont="1" applyFill="1" applyAlignment="1" applyProtection="1">
      <alignment vertical="center"/>
    </xf>
    <xf numFmtId="0" fontId="15" fillId="2" borderId="0" xfId="0" applyFont="1" applyFill="1" applyAlignment="1" applyProtection="1">
      <alignment horizontal="right" vertical="center"/>
    </xf>
    <xf numFmtId="0" fontId="0" fillId="2" borderId="0" xfId="0" applyFill="1" applyAlignment="1">
      <alignment horizontal="left"/>
    </xf>
    <xf numFmtId="0" fontId="4" fillId="2" borderId="0" xfId="0" applyFont="1" applyFill="1" applyAlignment="1">
      <alignment horizontal="left"/>
    </xf>
    <xf numFmtId="0" fontId="2" fillId="2" borderId="0" xfId="1" applyFill="1" applyAlignment="1" applyProtection="1">
      <alignment horizontal="left" vertical="center"/>
    </xf>
    <xf numFmtId="0" fontId="17" fillId="0" borderId="0" xfId="1" applyFont="1" applyAlignment="1">
      <alignment horizontal="center" wrapText="1"/>
    </xf>
    <xf numFmtId="0" fontId="0" fillId="0" borderId="2" xfId="0" applyBorder="1" applyAlignment="1">
      <alignment horizontal="center" wrapText="1"/>
    </xf>
    <xf numFmtId="0" fontId="0" fillId="0" borderId="16" xfId="0" applyBorder="1"/>
    <xf numFmtId="0" fontId="0" fillId="0" borderId="17" xfId="0" applyBorder="1"/>
    <xf numFmtId="49" fontId="7" fillId="2" borderId="18" xfId="0" applyNumberFormat="1" applyFont="1" applyFill="1" applyBorder="1" applyAlignment="1" applyProtection="1">
      <alignment horizontal="center" vertical="center"/>
    </xf>
    <xf numFmtId="0" fontId="0" fillId="2" borderId="18" xfId="0" applyFill="1" applyBorder="1"/>
    <xf numFmtId="49" fontId="5" fillId="0" borderId="17" xfId="0" applyNumberFormat="1" applyFont="1" applyFill="1" applyBorder="1" applyAlignment="1" applyProtection="1">
      <alignment horizontal="center" vertical="center" wrapText="1"/>
    </xf>
    <xf numFmtId="0" fontId="1" fillId="0" borderId="17" xfId="0" applyFont="1" applyFill="1" applyBorder="1" applyAlignment="1" applyProtection="1">
      <alignment horizontal="left" vertical="center" wrapText="1"/>
    </xf>
    <xf numFmtId="165" fontId="1" fillId="0" borderId="17" xfId="0" applyNumberFormat="1" applyFont="1" applyFill="1" applyBorder="1" applyAlignment="1" applyProtection="1">
      <alignment horizontal="left" vertical="center" wrapText="1"/>
    </xf>
    <xf numFmtId="166" fontId="1" fillId="0" borderId="17" xfId="0" applyNumberFormat="1" applyFont="1" applyFill="1" applyBorder="1" applyAlignment="1" applyProtection="1">
      <alignment horizontal="left" vertical="center" wrapText="1"/>
    </xf>
    <xf numFmtId="0" fontId="0" fillId="0" borderId="17" xfId="0" applyBorder="1" applyAlignment="1">
      <alignment wrapText="1"/>
    </xf>
    <xf numFmtId="0" fontId="5" fillId="0" borderId="17" xfId="0" applyNumberFormat="1" applyFont="1" applyFill="1" applyBorder="1" applyAlignment="1" applyProtection="1">
      <alignment horizontal="center" vertical="center"/>
    </xf>
    <xf numFmtId="165" fontId="0" fillId="0" borderId="17" xfId="0" applyNumberFormat="1" applyBorder="1"/>
    <xf numFmtId="166" fontId="0" fillId="0" borderId="17" xfId="0" applyNumberFormat="1" applyBorder="1"/>
    <xf numFmtId="0" fontId="0" fillId="0" borderId="17" xfId="0" applyFill="1" applyBorder="1" applyAlignment="1" applyProtection="1">
      <alignment horizontal="center" vertical="center"/>
    </xf>
    <xf numFmtId="166" fontId="0" fillId="9" borderId="15" xfId="0" applyNumberFormat="1" applyFill="1" applyBorder="1"/>
    <xf numFmtId="166" fontId="0" fillId="0" borderId="15" xfId="0" applyNumberFormat="1" applyBorder="1"/>
    <xf numFmtId="166" fontId="1" fillId="9" borderId="19" xfId="0" applyNumberFormat="1" applyFont="1" applyFill="1" applyBorder="1" applyAlignment="1" applyProtection="1">
      <alignment horizontal="left" vertical="center" wrapText="1"/>
    </xf>
    <xf numFmtId="0" fontId="1" fillId="2" borderId="4"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0" fillId="3" borderId="0" xfId="0" applyNumberFormat="1" applyFill="1" applyBorder="1" applyAlignment="1" applyProtection="1">
      <alignment horizontal="left" vertical="center"/>
    </xf>
    <xf numFmtId="49" fontId="19" fillId="5" borderId="17" xfId="0" applyNumberFormat="1" applyFont="1" applyFill="1" applyBorder="1" applyAlignment="1" applyProtection="1">
      <alignment vertical="center"/>
    </xf>
    <xf numFmtId="49" fontId="19" fillId="5" borderId="20" xfId="0" applyNumberFormat="1" applyFont="1" applyFill="1" applyBorder="1" applyAlignment="1" applyProtection="1">
      <alignment horizontal="left" vertical="center"/>
    </xf>
    <xf numFmtId="49" fontId="19" fillId="5" borderId="0" xfId="0" applyNumberFormat="1" applyFont="1" applyFill="1" applyBorder="1" applyAlignment="1" applyProtection="1">
      <alignment horizontal="left" vertical="center"/>
    </xf>
    <xf numFmtId="49" fontId="19" fillId="5" borderId="21" xfId="0" applyNumberFormat="1" applyFont="1" applyFill="1" applyBorder="1" applyAlignment="1" applyProtection="1">
      <alignment horizontal="left" vertical="center"/>
    </xf>
    <xf numFmtId="0" fontId="1" fillId="10" borderId="0" xfId="0" applyFont="1" applyFill="1"/>
    <xf numFmtId="0" fontId="0" fillId="2" borderId="0" xfId="0" applyFont="1" applyFill="1" applyBorder="1" applyAlignment="1" applyProtection="1">
      <alignment horizontal="left" vertical="top" wrapText="1"/>
    </xf>
    <xf numFmtId="16" fontId="1" fillId="3" borderId="6" xfId="0" quotePrefix="1" applyNumberFormat="1" applyFont="1" applyFill="1" applyBorder="1" applyAlignment="1" applyProtection="1">
      <alignment horizontal="left" vertical="center"/>
    </xf>
    <xf numFmtId="0" fontId="20" fillId="2" borderId="0" xfId="0" applyFont="1" applyFill="1" applyAlignment="1" applyProtection="1">
      <alignment horizontal="left" vertical="center"/>
    </xf>
    <xf numFmtId="0" fontId="0" fillId="2" borderId="2" xfId="0" applyFill="1" applyBorder="1" applyAlignment="1" applyProtection="1">
      <alignment vertical="center"/>
    </xf>
    <xf numFmtId="0" fontId="2" fillId="0" borderId="0" xfId="1" applyFill="1"/>
    <xf numFmtId="0" fontId="21" fillId="2" borderId="0" xfId="0" applyFont="1" applyFill="1" applyAlignment="1" applyProtection="1">
      <alignment horizontal="right" vertical="center"/>
    </xf>
    <xf numFmtId="0" fontId="1" fillId="2" borderId="0" xfId="0" applyFont="1" applyFill="1" applyBorder="1" applyAlignment="1" applyProtection="1">
      <alignment horizontal="right" vertical="center"/>
    </xf>
    <xf numFmtId="0" fontId="0" fillId="2" borderId="11" xfId="0" applyFill="1" applyBorder="1" applyAlignment="1" applyProtection="1">
      <alignment horizontal="right" vertical="center"/>
    </xf>
    <xf numFmtId="0" fontId="1" fillId="2" borderId="11" xfId="0" applyFont="1" applyFill="1" applyBorder="1" applyAlignment="1" applyProtection="1">
      <alignment vertical="center"/>
    </xf>
    <xf numFmtId="0" fontId="2" fillId="2" borderId="0" xfId="1" applyFill="1" applyBorder="1" applyAlignment="1" applyProtection="1">
      <alignment vertical="center"/>
    </xf>
    <xf numFmtId="0" fontId="2" fillId="2" borderId="0" xfId="1" applyFill="1" applyBorder="1" applyAlignment="1" applyProtection="1">
      <alignment horizontal="left" vertical="top" wrapText="1"/>
    </xf>
    <xf numFmtId="0" fontId="23" fillId="2" borderId="0" xfId="1" applyFont="1" applyFill="1" applyBorder="1" applyAlignment="1" applyProtection="1">
      <alignment vertical="center"/>
    </xf>
    <xf numFmtId="0" fontId="0" fillId="2" borderId="2" xfId="0" applyFill="1" applyBorder="1" applyAlignment="1" applyProtection="1">
      <alignment horizontal="left" vertical="center"/>
      <protection locked="0"/>
    </xf>
    <xf numFmtId="0" fontId="0" fillId="2" borderId="2" xfId="0" applyFill="1" applyBorder="1" applyAlignment="1" applyProtection="1">
      <alignment horizontal="center" vertical="center"/>
      <protection locked="0"/>
    </xf>
    <xf numFmtId="0" fontId="11" fillId="7" borderId="0" xfId="0" applyFont="1" applyFill="1" applyAlignment="1" applyProtection="1">
      <alignment horizontal="right" vertical="center"/>
    </xf>
    <xf numFmtId="0" fontId="12" fillId="7" borderId="0" xfId="0" applyFont="1" applyFill="1" applyAlignment="1" applyProtection="1">
      <alignment horizontal="center" vertical="center" wrapText="1"/>
    </xf>
    <xf numFmtId="0" fontId="3" fillId="8" borderId="0" xfId="0" applyFont="1" applyFill="1" applyAlignment="1" applyProtection="1">
      <alignment horizontal="center" vertical="center"/>
    </xf>
    <xf numFmtId="0" fontId="0" fillId="0" borderId="2" xfId="0" applyBorder="1" applyProtection="1">
      <protection locked="0"/>
    </xf>
    <xf numFmtId="0" fontId="3" fillId="8" borderId="8" xfId="0" applyFont="1" applyFill="1" applyBorder="1" applyAlignment="1" applyProtection="1">
      <alignment horizontal="center" vertical="center"/>
    </xf>
    <xf numFmtId="0" fontId="3" fillId="8" borderId="9" xfId="0" applyFont="1" applyFill="1" applyBorder="1" applyAlignment="1" applyProtection="1">
      <alignment horizontal="center" vertical="center"/>
    </xf>
    <xf numFmtId="0" fontId="3" fillId="8" borderId="4" xfId="0" applyFont="1" applyFill="1" applyBorder="1" applyAlignment="1" applyProtection="1">
      <alignment horizontal="center" vertical="center"/>
    </xf>
    <xf numFmtId="0" fontId="3" fillId="8" borderId="10" xfId="0" applyFont="1" applyFill="1" applyBorder="1" applyAlignment="1" applyProtection="1">
      <alignment horizontal="center" vertical="center"/>
    </xf>
    <xf numFmtId="0" fontId="0" fillId="2" borderId="3"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0" xfId="0" applyFont="1" applyFill="1" applyBorder="1" applyAlignment="1" applyProtection="1">
      <alignment horizontal="left" vertical="center" wrapText="1"/>
    </xf>
    <xf numFmtId="164" fontId="0" fillId="3" borderId="0" xfId="0" applyNumberFormat="1" applyFill="1" applyBorder="1" applyAlignment="1" applyProtection="1">
      <alignment horizontal="left" vertical="center"/>
    </xf>
    <xf numFmtId="164" fontId="0" fillId="3" borderId="7" xfId="0" applyNumberFormat="1" applyFill="1" applyBorder="1" applyAlignment="1" applyProtection="1">
      <alignment horizontal="left" vertical="center"/>
    </xf>
    <xf numFmtId="164" fontId="0" fillId="3" borderId="2" xfId="0" applyNumberFormat="1" applyFill="1" applyBorder="1" applyAlignment="1" applyProtection="1">
      <alignment horizontal="left" vertical="center"/>
    </xf>
    <xf numFmtId="164" fontId="0" fillId="3" borderId="24" xfId="0" applyNumberForma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0" fillId="11" borderId="0" xfId="0" applyFill="1" applyAlignment="1">
      <alignment horizontal="left"/>
    </xf>
    <xf numFmtId="0" fontId="0" fillId="2" borderId="0" xfId="0" applyFont="1" applyFill="1" applyBorder="1" applyAlignment="1" applyProtection="1">
      <alignment horizontal="left" vertical="top" wrapText="1"/>
    </xf>
    <xf numFmtId="0" fontId="0" fillId="2" borderId="11" xfId="0" applyFont="1" applyFill="1" applyBorder="1" applyAlignment="1" applyProtection="1">
      <alignment horizontal="left" vertical="top" wrapText="1"/>
    </xf>
    <xf numFmtId="16" fontId="1" fillId="3" borderId="6" xfId="0" quotePrefix="1" applyNumberFormat="1" applyFont="1" applyFill="1" applyBorder="1" applyAlignment="1" applyProtection="1">
      <alignment horizontal="left" vertical="center"/>
    </xf>
    <xf numFmtId="16" fontId="1" fillId="3" borderId="0" xfId="0" quotePrefix="1" applyNumberFormat="1" applyFont="1" applyFill="1" applyBorder="1" applyAlignment="1" applyProtection="1">
      <alignment horizontal="left" vertical="center"/>
    </xf>
    <xf numFmtId="0" fontId="0" fillId="2" borderId="1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6" fillId="2" borderId="0" xfId="0" applyFont="1" applyFill="1" applyBorder="1" applyAlignment="1" applyProtection="1">
      <alignment horizontal="left" vertical="center" wrapText="1"/>
    </xf>
    <xf numFmtId="0" fontId="0" fillId="0" borderId="0" xfId="0" applyAlignment="1">
      <alignment horizontal="center" wrapText="1"/>
    </xf>
    <xf numFmtId="0" fontId="16" fillId="0" borderId="0" xfId="0" applyFont="1" applyAlignment="1">
      <alignment horizontal="center" vertical="center" wrapText="1"/>
    </xf>
    <xf numFmtId="0" fontId="22" fillId="0" borderId="0" xfId="1" applyFont="1" applyFill="1" applyAlignment="1">
      <alignment horizontal="left" wrapText="1"/>
    </xf>
    <xf numFmtId="0" fontId="3" fillId="4" borderId="16" xfId="0" applyFont="1" applyFill="1" applyBorder="1" applyAlignment="1" applyProtection="1">
      <alignment horizontal="center" vertical="center"/>
    </xf>
    <xf numFmtId="49" fontId="18" fillId="5" borderId="20" xfId="0" applyNumberFormat="1" applyFont="1" applyFill="1" applyBorder="1" applyAlignment="1" applyProtection="1">
      <alignment horizontal="left" vertical="center"/>
    </xf>
    <xf numFmtId="49" fontId="18" fillId="5" borderId="0" xfId="0" applyNumberFormat="1" applyFont="1" applyFill="1" applyBorder="1" applyAlignment="1" applyProtection="1">
      <alignment horizontal="left" vertical="center"/>
    </xf>
    <xf numFmtId="49" fontId="18" fillId="5" borderId="21" xfId="0" applyNumberFormat="1" applyFont="1" applyFill="1" applyBorder="1" applyAlignment="1" applyProtection="1">
      <alignment horizontal="left" vertical="center"/>
    </xf>
    <xf numFmtId="0" fontId="4" fillId="9" borderId="22" xfId="0" applyFont="1" applyFill="1" applyBorder="1" applyAlignment="1">
      <alignment horizontal="center" vertical="center" wrapText="1"/>
    </xf>
    <xf numFmtId="0" fontId="4" fillId="9" borderId="2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icmi.com/Contact-Center-Connections/Conference/Pre-Conference-Workshops" TargetMode="Externa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622300</xdr:colOff>
          <xdr:row>40</xdr:row>
          <xdr:rowOff>209550</xdr:rowOff>
        </xdr:from>
        <xdr:to>
          <xdr:col>1</xdr:col>
          <xdr:colOff>165100</xdr:colOff>
          <xdr:row>41</xdr:row>
          <xdr:rowOff>260350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63500</xdr:colOff>
      <xdr:row>1</xdr:row>
      <xdr:rowOff>71083</xdr:rowOff>
    </xdr:from>
    <xdr:to>
      <xdr:col>3</xdr:col>
      <xdr:colOff>371251</xdr:colOff>
      <xdr:row>3</xdr:row>
      <xdr:rowOff>20484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316889"/>
          <a:ext cx="3714073" cy="3898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609600</xdr:colOff>
          <xdr:row>42</xdr:row>
          <xdr:rowOff>38100</xdr:rowOff>
        </xdr:from>
        <xdr:to>
          <xdr:col>1</xdr:col>
          <xdr:colOff>152400</xdr:colOff>
          <xdr:row>44</xdr:row>
          <xdr:rowOff>107950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43</xdr:row>
          <xdr:rowOff>127000</xdr:rowOff>
        </xdr:from>
        <xdr:to>
          <xdr:col>1</xdr:col>
          <xdr:colOff>152400</xdr:colOff>
          <xdr:row>45</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252237</xdr:colOff>
      <xdr:row>13</xdr:row>
      <xdr:rowOff>177799</xdr:rowOff>
    </xdr:from>
    <xdr:to>
      <xdr:col>3</xdr:col>
      <xdr:colOff>471312</xdr:colOff>
      <xdr:row>16</xdr:row>
      <xdr:rowOff>79375</xdr:rowOff>
    </xdr:to>
    <xdr:sp macro="" textlink="">
      <xdr:nvSpPr>
        <xdr:cNvPr id="5" name="TextBox 4">
          <a:hlinkClick xmlns:r="http://schemas.openxmlformats.org/officeDocument/2006/relationships" r:id="rId1"/>
          <a:extLst>
            <a:ext uri="{FF2B5EF4-FFF2-40B4-BE49-F238E27FC236}">
              <a16:creationId xmlns:a16="http://schemas.microsoft.com/office/drawing/2014/main" id="{00000000-0008-0000-0200-000005000000}"/>
            </a:ext>
          </a:extLst>
        </xdr:cNvPr>
        <xdr:cNvSpPr txBox="1"/>
      </xdr:nvSpPr>
      <xdr:spPr>
        <a:xfrm>
          <a:off x="252237" y="2585507"/>
          <a:ext cx="2044700"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Click </a:t>
          </a:r>
          <a:r>
            <a:rPr lang="en-US" sz="1100" u="sng">
              <a:solidFill>
                <a:srgbClr val="0070C0"/>
              </a:solidFill>
            </a:rPr>
            <a:t>here</a:t>
          </a:r>
          <a:r>
            <a:rPr lang="en-US" sz="1100"/>
            <a:t> to read about the workshop choices</a:t>
          </a:r>
          <a:r>
            <a:rPr lang="en-US" sz="1100" baseline="0"/>
            <a:t> .</a:t>
          </a:r>
          <a:endParaRPr lang="en-US" sz="1100"/>
        </a:p>
      </xdr:txBody>
    </xdr:sp>
    <xdr:clientData/>
  </xdr:twoCellAnchor>
  <xdr:twoCellAnchor editAs="oneCell">
    <xdr:from>
      <xdr:col>0</xdr:col>
      <xdr:colOff>576684</xdr:colOff>
      <xdr:row>0</xdr:row>
      <xdr:rowOff>32399</xdr:rowOff>
    </xdr:from>
    <xdr:to>
      <xdr:col>13</xdr:col>
      <xdr:colOff>385408</xdr:colOff>
      <xdr:row>13</xdr:row>
      <xdr:rowOff>16071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76684" y="32399"/>
          <a:ext cx="7519438" cy="2342243"/>
        </a:xfrm>
        <a:prstGeom prst="rect">
          <a:avLst/>
        </a:prstGeom>
      </xdr:spPr>
    </xdr:pic>
    <xdr:clientData/>
  </xdr:twoCellAnchor>
  <xdr:twoCellAnchor editAs="oneCell">
    <xdr:from>
      <xdr:col>0</xdr:col>
      <xdr:colOff>583164</xdr:colOff>
      <xdr:row>19</xdr:row>
      <xdr:rowOff>38879</xdr:rowOff>
    </xdr:from>
    <xdr:to>
      <xdr:col>5</xdr:col>
      <xdr:colOff>482731</xdr:colOff>
      <xdr:row>28</xdr:row>
      <xdr:rowOff>155512</xdr:rowOff>
    </xdr:to>
    <xdr:pic>
      <xdr:nvPicPr>
        <xdr:cNvPr id="4" name="Picture 3">
          <a:extLst>
            <a:ext uri="{FF2B5EF4-FFF2-40B4-BE49-F238E27FC236}">
              <a16:creationId xmlns:a16="http://schemas.microsoft.com/office/drawing/2014/main" id="{4C9B2D0E-BD97-4EEE-A04E-659D440F252D}"/>
            </a:ext>
          </a:extLst>
        </xdr:cNvPr>
        <xdr:cNvPicPr>
          <a:picLocks noChangeAspect="1"/>
        </xdr:cNvPicPr>
      </xdr:nvPicPr>
      <xdr:blipFill>
        <a:blip xmlns:r="http://schemas.openxmlformats.org/officeDocument/2006/relationships" r:embed="rId3"/>
        <a:stretch>
          <a:fillRect/>
        </a:stretch>
      </xdr:blipFill>
      <xdr:spPr>
        <a:xfrm>
          <a:off x="583164" y="3486022"/>
          <a:ext cx="2944975" cy="1749490"/>
        </a:xfrm>
        <a:prstGeom prst="rect">
          <a:avLst/>
        </a:prstGeom>
      </xdr:spPr>
    </xdr:pic>
    <xdr:clientData/>
  </xdr:twoCellAnchor>
  <xdr:twoCellAnchor editAs="oneCell">
    <xdr:from>
      <xdr:col>7</xdr:col>
      <xdr:colOff>1</xdr:colOff>
      <xdr:row>19</xdr:row>
      <xdr:rowOff>0</xdr:rowOff>
    </xdr:from>
    <xdr:to>
      <xdr:col>15</xdr:col>
      <xdr:colOff>190109</xdr:colOff>
      <xdr:row>45</xdr:row>
      <xdr:rowOff>155510</xdr:rowOff>
    </xdr:to>
    <xdr:pic>
      <xdr:nvPicPr>
        <xdr:cNvPr id="6" name="Picture 5">
          <a:extLst>
            <a:ext uri="{FF2B5EF4-FFF2-40B4-BE49-F238E27FC236}">
              <a16:creationId xmlns:a16="http://schemas.microsoft.com/office/drawing/2014/main" id="{F7FA3AE7-E6BA-4A62-B595-825533A9C2FE}"/>
            </a:ext>
          </a:extLst>
        </xdr:cNvPr>
        <xdr:cNvPicPr>
          <a:picLocks noChangeAspect="1"/>
        </xdr:cNvPicPr>
      </xdr:nvPicPr>
      <xdr:blipFill>
        <a:blip xmlns:r="http://schemas.openxmlformats.org/officeDocument/2006/relationships" r:embed="rId4"/>
        <a:stretch>
          <a:fillRect/>
        </a:stretch>
      </xdr:blipFill>
      <xdr:spPr>
        <a:xfrm>
          <a:off x="4263572" y="3447143"/>
          <a:ext cx="4855415" cy="4872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CMICCCReg@UBM.com" TargetMode="External"/><Relationship Id="rId7" Type="http://schemas.openxmlformats.org/officeDocument/2006/relationships/drawing" Target="../drawings/drawing1.xml"/><Relationship Id="rId2" Type="http://schemas.openxmlformats.org/officeDocument/2006/relationships/hyperlink" Target="https://www.icmi.com/-/media/Files/Events/ICMI-CCC-REGISTRATION-UPDATE-FORM-fillable_distributed_0002.pdf" TargetMode="External"/><Relationship Id="rId1" Type="http://schemas.openxmlformats.org/officeDocument/2006/relationships/hyperlink" Target="mailto:icmicccreg@ubm.com"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5" Type="http://schemas.openxmlformats.org/officeDocument/2006/relationships/hyperlink" Target="mailto:jon.osing@ubm.com." TargetMode="External"/><Relationship Id="rId10" Type="http://schemas.openxmlformats.org/officeDocument/2006/relationships/ctrlProp" Target="../ctrlProps/ctrlProp2.xml"/><Relationship Id="rId4" Type="http://schemas.openxmlformats.org/officeDocument/2006/relationships/hyperlink" Target="https://www.icmi.com/Contact-Center-Connections/Resources/Event-Policies" TargetMode="External"/><Relationship Id="rId9"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mi.com/Contact-Center-Connections/Conference/Site-Tours" TargetMode="External"/><Relationship Id="rId2" Type="http://schemas.openxmlformats.org/officeDocument/2006/relationships/hyperlink" Target="https://www.icmi.com/Contact-Center-Connections/Conference/Site-Tours" TargetMode="External"/><Relationship Id="rId1" Type="http://schemas.openxmlformats.org/officeDocument/2006/relationships/hyperlink" Target="https://www.icmi.com/Contact-Center-Expo-Conference/Program/Site-Tour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Q54"/>
  <sheetViews>
    <sheetView topLeftCell="A55" zoomScaleNormal="100" workbookViewId="0">
      <selection activeCell="I49" sqref="I49"/>
    </sheetView>
  </sheetViews>
  <sheetFormatPr defaultRowHeight="14.5" x14ac:dyDescent="0.35"/>
  <cols>
    <col min="1" max="1" width="12.81640625" style="30" customWidth="1"/>
    <col min="2" max="2" width="17.26953125" customWidth="1"/>
    <col min="3" max="3" width="20.7265625" customWidth="1"/>
    <col min="4" max="4" width="17" customWidth="1"/>
    <col min="5" max="5" width="15.453125" customWidth="1"/>
    <col min="6" max="6" width="8.7265625" customWidth="1"/>
    <col min="7" max="7" width="6.7265625" customWidth="1"/>
    <col min="8" max="8" width="13.54296875" customWidth="1"/>
    <col min="34" max="34" width="9.1796875" customWidth="1"/>
  </cols>
  <sheetData>
    <row r="1" spans="1:8" ht="19" thickBot="1" x14ac:dyDescent="0.4">
      <c r="A1" s="27"/>
      <c r="B1" s="18"/>
      <c r="C1" s="18"/>
      <c r="D1" s="18"/>
      <c r="E1" s="20" t="s">
        <v>0</v>
      </c>
      <c r="F1" s="1"/>
      <c r="G1" s="2"/>
      <c r="H1" s="2"/>
    </row>
    <row r="2" spans="1:8" ht="15" thickTop="1" x14ac:dyDescent="0.35">
      <c r="A2" s="27"/>
      <c r="B2" s="18"/>
      <c r="C2" s="18"/>
      <c r="D2" s="18"/>
      <c r="E2" s="19" t="s">
        <v>561</v>
      </c>
      <c r="F2" s="19"/>
      <c r="G2" s="3"/>
      <c r="H2" s="3"/>
    </row>
    <row r="3" spans="1:8" ht="18.5" x14ac:dyDescent="0.35">
      <c r="A3" s="27"/>
      <c r="B3" s="18"/>
      <c r="C3" s="18"/>
      <c r="D3" s="18"/>
      <c r="E3" s="21" t="s">
        <v>1</v>
      </c>
      <c r="F3" s="4"/>
      <c r="G3" s="5"/>
      <c r="H3" s="5"/>
    </row>
    <row r="4" spans="1:8" ht="15" customHeight="1" x14ac:dyDescent="0.35">
      <c r="A4" s="45" t="s">
        <v>559</v>
      </c>
      <c r="B4" s="18"/>
      <c r="C4" s="18"/>
      <c r="D4" s="18"/>
      <c r="E4" s="24" t="s">
        <v>560</v>
      </c>
      <c r="F4" s="25"/>
      <c r="G4" s="25"/>
      <c r="H4" s="25"/>
    </row>
    <row r="5" spans="1:8" x14ac:dyDescent="0.35">
      <c r="A5" s="46"/>
      <c r="B5" s="18"/>
      <c r="C5" s="18"/>
      <c r="D5" s="18"/>
      <c r="E5" s="18"/>
      <c r="F5" s="25"/>
      <c r="G5" s="25"/>
      <c r="H5" s="25"/>
    </row>
    <row r="6" spans="1:8" ht="14.5" customHeight="1" x14ac:dyDescent="0.35">
      <c r="A6" s="88" t="s">
        <v>2</v>
      </c>
      <c r="B6" s="88"/>
      <c r="C6" s="88"/>
      <c r="D6" s="88"/>
      <c r="E6" s="88"/>
      <c r="F6" s="89" t="s">
        <v>584</v>
      </c>
      <c r="G6" s="89"/>
      <c r="H6" s="89"/>
    </row>
    <row r="7" spans="1:8" ht="14.5" customHeight="1" x14ac:dyDescent="0.35">
      <c r="A7" s="88"/>
      <c r="B7" s="88"/>
      <c r="C7" s="88"/>
      <c r="D7" s="88"/>
      <c r="E7" s="88"/>
      <c r="F7" s="89"/>
      <c r="G7" s="89"/>
      <c r="H7" s="89"/>
    </row>
    <row r="8" spans="1:8" ht="7.15" customHeight="1" x14ac:dyDescent="0.35">
      <c r="A8" s="27"/>
      <c r="B8" s="18"/>
      <c r="C8" s="18"/>
      <c r="D8" s="18"/>
      <c r="E8" s="18"/>
      <c r="F8" s="18"/>
      <c r="G8" s="18"/>
      <c r="H8" s="18"/>
    </row>
    <row r="9" spans="1:8" ht="23.5" x14ac:dyDescent="0.35">
      <c r="A9" s="90" t="s">
        <v>547</v>
      </c>
      <c r="B9" s="90"/>
      <c r="C9" s="90"/>
      <c r="D9" s="90"/>
      <c r="E9" s="90"/>
      <c r="F9" s="90"/>
      <c r="G9" s="90"/>
      <c r="H9" s="90"/>
    </row>
    <row r="10" spans="1:8" x14ac:dyDescent="0.35">
      <c r="A10" s="23"/>
      <c r="B10" s="3"/>
      <c r="C10" s="3"/>
      <c r="D10" s="3"/>
      <c r="E10" s="3"/>
      <c r="F10" s="3"/>
      <c r="G10" s="3"/>
      <c r="H10" s="3"/>
    </row>
    <row r="11" spans="1:8" ht="15" thickBot="1" x14ac:dyDescent="0.4">
      <c r="A11" s="6" t="s">
        <v>3</v>
      </c>
      <c r="B11" s="86"/>
      <c r="C11" s="86"/>
      <c r="D11" s="6" t="s">
        <v>4</v>
      </c>
      <c r="E11" s="86"/>
      <c r="F11" s="86"/>
      <c r="G11" s="86"/>
      <c r="H11" s="77"/>
    </row>
    <row r="12" spans="1:8" x14ac:dyDescent="0.35">
      <c r="A12" s="23"/>
      <c r="B12" s="3"/>
      <c r="C12" s="3"/>
      <c r="D12" s="3"/>
      <c r="E12" s="3"/>
      <c r="F12" s="3"/>
      <c r="G12" s="3"/>
      <c r="H12" s="3"/>
    </row>
    <row r="13" spans="1:8" ht="15" thickBot="1" x14ac:dyDescent="0.4">
      <c r="A13" s="6" t="s">
        <v>5</v>
      </c>
      <c r="B13" s="86"/>
      <c r="C13" s="86"/>
      <c r="D13" s="6" t="s">
        <v>6</v>
      </c>
      <c r="E13" s="86"/>
      <c r="F13" s="86"/>
      <c r="G13" s="86"/>
      <c r="H13" s="77"/>
    </row>
    <row r="14" spans="1:8" x14ac:dyDescent="0.35">
      <c r="A14" s="23"/>
      <c r="B14" s="3"/>
      <c r="C14" s="3"/>
      <c r="D14" s="3"/>
      <c r="E14" s="3"/>
      <c r="F14" s="3"/>
      <c r="G14" s="3"/>
      <c r="H14" s="3"/>
    </row>
    <row r="15" spans="1:8" ht="15" thickBot="1" x14ac:dyDescent="0.4">
      <c r="A15" s="6" t="s">
        <v>7</v>
      </c>
      <c r="B15" s="86"/>
      <c r="C15" s="86"/>
      <c r="D15" s="6" t="s">
        <v>8</v>
      </c>
      <c r="E15" s="86"/>
      <c r="F15" s="86"/>
      <c r="G15" s="86"/>
      <c r="H15" s="77"/>
    </row>
    <row r="16" spans="1:8" x14ac:dyDescent="0.35">
      <c r="A16" s="23"/>
      <c r="B16" s="3"/>
      <c r="C16" s="3"/>
      <c r="D16" s="3"/>
      <c r="E16" s="3"/>
      <c r="F16" s="3"/>
      <c r="G16" s="3"/>
      <c r="H16" s="3"/>
    </row>
    <row r="17" spans="1:8" ht="15" thickBot="1" x14ac:dyDescent="0.4">
      <c r="A17" s="6" t="s">
        <v>9</v>
      </c>
      <c r="B17" s="87"/>
      <c r="C17" s="87"/>
      <c r="D17" s="6" t="s">
        <v>11</v>
      </c>
      <c r="E17" s="86"/>
      <c r="F17" s="86"/>
      <c r="G17" s="86"/>
      <c r="H17" s="77"/>
    </row>
    <row r="18" spans="1:8" x14ac:dyDescent="0.35">
      <c r="A18" s="23"/>
      <c r="B18" s="3"/>
      <c r="C18" s="3"/>
      <c r="D18" s="3"/>
      <c r="E18" s="3"/>
      <c r="F18" s="3"/>
      <c r="G18" s="3"/>
      <c r="H18" s="3"/>
    </row>
    <row r="19" spans="1:8" ht="15" thickBot="1" x14ac:dyDescent="0.4">
      <c r="A19" s="6" t="s">
        <v>12</v>
      </c>
      <c r="B19" s="87"/>
      <c r="C19" s="87"/>
      <c r="D19" s="6" t="s">
        <v>13</v>
      </c>
      <c r="E19" s="86"/>
      <c r="F19" s="86"/>
      <c r="G19" s="86"/>
      <c r="H19" s="77"/>
    </row>
    <row r="20" spans="1:8" x14ac:dyDescent="0.35">
      <c r="A20" s="23"/>
      <c r="B20" s="3"/>
      <c r="C20" s="3"/>
      <c r="D20" s="3"/>
      <c r="E20" s="3"/>
      <c r="F20" s="3"/>
      <c r="G20" s="3"/>
      <c r="H20" s="3"/>
    </row>
    <row r="21" spans="1:8" ht="15" thickBot="1" x14ac:dyDescent="0.4">
      <c r="A21" s="6" t="s">
        <v>14</v>
      </c>
      <c r="B21" s="91"/>
      <c r="C21" s="91"/>
      <c r="D21" s="91"/>
      <c r="E21" s="91"/>
      <c r="F21" s="91"/>
      <c r="G21" s="91"/>
      <c r="H21" s="77"/>
    </row>
    <row r="22" spans="1:8" ht="24" customHeight="1" x14ac:dyDescent="0.35">
      <c r="A22" s="76" t="s">
        <v>583</v>
      </c>
      <c r="B22" s="7"/>
      <c r="C22" s="7"/>
      <c r="D22" s="7"/>
      <c r="E22" s="7"/>
      <c r="F22" s="7"/>
      <c r="G22" s="7"/>
      <c r="H22" s="3"/>
    </row>
    <row r="23" spans="1:8" ht="6.75" customHeight="1" x14ac:dyDescent="0.35">
      <c r="B23" s="3"/>
      <c r="C23" s="3"/>
      <c r="D23" s="3"/>
      <c r="E23" s="3"/>
      <c r="F23" s="3"/>
      <c r="G23" s="3"/>
      <c r="H23" s="3"/>
    </row>
    <row r="24" spans="1:8" x14ac:dyDescent="0.35">
      <c r="A24" s="28"/>
      <c r="B24" s="43"/>
      <c r="C24" s="43"/>
      <c r="D24" s="43"/>
      <c r="E24" s="44" t="s">
        <v>546</v>
      </c>
      <c r="F24" s="3"/>
      <c r="G24" s="3"/>
      <c r="H24" s="3"/>
    </row>
    <row r="25" spans="1:8" ht="15.5" x14ac:dyDescent="0.35">
      <c r="A25" s="28"/>
      <c r="B25" s="3"/>
      <c r="C25" s="38"/>
      <c r="D25" s="39" t="s">
        <v>486</v>
      </c>
      <c r="E25" s="40" t="s">
        <v>10</v>
      </c>
      <c r="F25" s="3"/>
      <c r="G25" s="3"/>
      <c r="H25" s="3"/>
    </row>
    <row r="26" spans="1:8" ht="15.5" x14ac:dyDescent="0.35">
      <c r="A26" s="28"/>
      <c r="B26" s="3"/>
      <c r="C26" s="40"/>
      <c r="D26" s="39" t="s">
        <v>485</v>
      </c>
      <c r="E26" s="40" t="s">
        <v>10</v>
      </c>
      <c r="F26" s="79" t="s">
        <v>587</v>
      </c>
      <c r="G26" s="107"/>
      <c r="H26" s="107"/>
    </row>
    <row r="27" spans="1:8" ht="16" thickBot="1" x14ac:dyDescent="0.4">
      <c r="A27" s="28"/>
      <c r="B27" s="3"/>
      <c r="C27" s="40"/>
      <c r="D27" s="39" t="s">
        <v>487</v>
      </c>
      <c r="E27" s="40" t="s">
        <v>10</v>
      </c>
      <c r="F27" s="3"/>
      <c r="G27" s="3"/>
      <c r="H27" s="3"/>
    </row>
    <row r="28" spans="1:8" ht="24" thickBot="1" x14ac:dyDescent="0.4">
      <c r="A28" s="92" t="s">
        <v>555</v>
      </c>
      <c r="B28" s="93"/>
      <c r="C28" s="93"/>
      <c r="D28" s="93"/>
      <c r="E28" s="93"/>
      <c r="F28" s="94"/>
      <c r="G28" s="93"/>
      <c r="H28" s="95"/>
    </row>
    <row r="29" spans="1:8" x14ac:dyDescent="0.35">
      <c r="A29" s="96" t="s">
        <v>15</v>
      </c>
      <c r="B29" s="97"/>
      <c r="C29" s="35" t="s">
        <v>463</v>
      </c>
      <c r="D29" s="35" t="s">
        <v>16</v>
      </c>
      <c r="E29" s="66" t="s">
        <v>17</v>
      </c>
      <c r="F29" s="66"/>
      <c r="G29" s="66" t="s">
        <v>581</v>
      </c>
      <c r="H29" s="37"/>
    </row>
    <row r="30" spans="1:8" x14ac:dyDescent="0.35">
      <c r="A30" s="98"/>
      <c r="B30" s="99"/>
      <c r="C30" s="36" t="s">
        <v>564</v>
      </c>
      <c r="D30" s="67" t="s">
        <v>565</v>
      </c>
      <c r="E30" s="67" t="s">
        <v>580</v>
      </c>
      <c r="F30" s="67"/>
      <c r="G30" s="105" t="s">
        <v>582</v>
      </c>
      <c r="H30" s="106"/>
    </row>
    <row r="31" spans="1:8" x14ac:dyDescent="0.35">
      <c r="A31" s="33" t="s">
        <v>562</v>
      </c>
      <c r="B31" s="34"/>
      <c r="C31" s="31">
        <v>1599</v>
      </c>
      <c r="D31" s="31">
        <v>1699</v>
      </c>
      <c r="E31" s="68">
        <v>1899</v>
      </c>
      <c r="F31" s="68"/>
      <c r="G31" s="101">
        <v>1999</v>
      </c>
      <c r="H31" s="102"/>
    </row>
    <row r="32" spans="1:8" ht="12.75" customHeight="1" x14ac:dyDescent="0.35">
      <c r="A32" s="110" t="s">
        <v>563</v>
      </c>
      <c r="B32" s="111"/>
      <c r="C32" s="31">
        <v>1899</v>
      </c>
      <c r="D32" s="31">
        <v>1999</v>
      </c>
      <c r="E32" s="68">
        <v>2199</v>
      </c>
      <c r="F32" s="68"/>
      <c r="G32" s="101">
        <v>2299</v>
      </c>
      <c r="H32" s="102"/>
    </row>
    <row r="33" spans="1:17" ht="15.75" customHeight="1" thickBot="1" x14ac:dyDescent="0.4">
      <c r="A33" s="75" t="s">
        <v>588</v>
      </c>
      <c r="B33" s="32"/>
      <c r="C33" s="31">
        <v>2399</v>
      </c>
      <c r="D33" s="31">
        <v>2499</v>
      </c>
      <c r="E33" s="68">
        <v>2699</v>
      </c>
      <c r="F33" s="68"/>
      <c r="G33" s="103">
        <v>2799</v>
      </c>
      <c r="H33" s="104"/>
    </row>
    <row r="34" spans="1:17" ht="23.5" x14ac:dyDescent="0.35">
      <c r="A34" s="94" t="s">
        <v>464</v>
      </c>
      <c r="B34" s="94"/>
      <c r="C34" s="94"/>
      <c r="D34" s="94"/>
      <c r="E34" s="94"/>
      <c r="F34" s="94"/>
      <c r="G34" s="94"/>
      <c r="H34" s="94"/>
    </row>
    <row r="35" spans="1:17" s="18" customFormat="1" ht="23.25" customHeight="1" x14ac:dyDescent="0.35">
      <c r="A35" s="115" t="s">
        <v>558</v>
      </c>
      <c r="B35" s="115"/>
      <c r="C35" s="115"/>
      <c r="D35" s="115"/>
      <c r="E35" s="115"/>
      <c r="F35" s="115"/>
      <c r="G35" s="115"/>
      <c r="H35" s="116"/>
    </row>
    <row r="36" spans="1:17" s="9" customFormat="1" ht="15" thickBot="1" x14ac:dyDescent="0.4">
      <c r="A36" s="112" t="s">
        <v>551</v>
      </c>
      <c r="B36" s="113"/>
      <c r="C36" s="113"/>
      <c r="D36" s="113"/>
      <c r="E36" s="113"/>
      <c r="F36" s="113"/>
      <c r="G36" s="113"/>
      <c r="H36" s="114"/>
    </row>
    <row r="37" spans="1:17" ht="23.5" x14ac:dyDescent="0.35">
      <c r="A37" s="94" t="s">
        <v>18</v>
      </c>
      <c r="B37" s="94"/>
      <c r="C37" s="94"/>
      <c r="D37" s="94"/>
      <c r="E37" s="94"/>
      <c r="F37" s="94"/>
      <c r="G37" s="94"/>
      <c r="H37" s="94"/>
    </row>
    <row r="38" spans="1:17" ht="22.5" customHeight="1" thickBot="1" x14ac:dyDescent="0.4">
      <c r="A38" s="80"/>
      <c r="B38" s="80" t="s">
        <v>368</v>
      </c>
      <c r="C38" s="10"/>
      <c r="D38" s="108" t="str">
        <f>IF(C39='OFFICE USE - DO NOT TOUCH'!C3,CreditCard,IF(C39='OFFICE USE - DO NOT TOUCH'!C4,'OFFICE USE - DO NOT TOUCH'!D4,IF(C39='OFFICE USE - DO NOT TOUCH'!C5,'OFFICE USE - DO NOT TOUCH'!D5,IF(C39='OFFICE USE - DO NOT TOUCH'!C6,'OFFICE USE - DO NOT TOUCH'!D6,""""))))</f>
        <v>"</v>
      </c>
      <c r="E38" s="108"/>
      <c r="F38" s="108"/>
      <c r="G38" s="108"/>
      <c r="H38" s="108"/>
    </row>
    <row r="39" spans="1:17" ht="19.899999999999999" customHeight="1" thickBot="1" x14ac:dyDescent="0.4">
      <c r="A39" s="29"/>
      <c r="B39" s="4" t="s">
        <v>19</v>
      </c>
      <c r="C39" s="10" t="s">
        <v>10</v>
      </c>
      <c r="D39" s="108"/>
      <c r="E39" s="108"/>
      <c r="F39" s="108"/>
      <c r="G39" s="108"/>
      <c r="H39" s="108"/>
    </row>
    <row r="40" spans="1:17" ht="26.25" customHeight="1" x14ac:dyDescent="0.35">
      <c r="A40" s="81"/>
      <c r="B40" s="82"/>
      <c r="C40" s="82"/>
      <c r="D40" s="109"/>
      <c r="E40" s="109"/>
      <c r="F40" s="109"/>
      <c r="G40" s="109"/>
      <c r="H40" s="109"/>
    </row>
    <row r="41" spans="1:17" ht="26.25" customHeight="1" x14ac:dyDescent="0.35">
      <c r="A41" s="29"/>
      <c r="B41" s="85" t="s">
        <v>591</v>
      </c>
      <c r="C41" s="83"/>
      <c r="D41" s="84"/>
      <c r="E41" s="74"/>
      <c r="F41" s="74"/>
      <c r="G41" s="74"/>
      <c r="H41" s="74"/>
    </row>
    <row r="42" spans="1:17" ht="24" customHeight="1" x14ac:dyDescent="0.35">
      <c r="B42" s="100" t="s">
        <v>596</v>
      </c>
      <c r="C42" s="100"/>
      <c r="D42" s="100"/>
      <c r="E42" s="100"/>
      <c r="F42" s="100"/>
      <c r="G42" s="100"/>
      <c r="H42" s="100"/>
    </row>
    <row r="43" spans="1:17" ht="9.75" customHeight="1" x14ac:dyDescent="0.35">
      <c r="B43" s="22"/>
      <c r="C43" s="22"/>
      <c r="D43" s="22"/>
      <c r="E43" s="22"/>
      <c r="F43" s="22"/>
      <c r="G43" s="22"/>
      <c r="H43" s="22"/>
      <c r="K43" s="117"/>
      <c r="L43" s="117"/>
      <c r="M43" s="117"/>
      <c r="N43" s="117"/>
      <c r="O43" s="117"/>
      <c r="P43" s="117"/>
      <c r="Q43" s="117"/>
    </row>
    <row r="44" spans="1:17" x14ac:dyDescent="0.35">
      <c r="B44" s="22" t="s">
        <v>597</v>
      </c>
      <c r="C44" s="22"/>
      <c r="D44" s="22"/>
      <c r="E44" s="22"/>
      <c r="F44" s="22"/>
      <c r="G44" s="22"/>
      <c r="H44" s="22"/>
      <c r="K44" s="117"/>
      <c r="L44" s="117"/>
      <c r="M44" s="117"/>
      <c r="N44" s="117"/>
      <c r="O44" s="117"/>
      <c r="P44" s="117"/>
      <c r="Q44" s="117"/>
    </row>
    <row r="45" spans="1:17" ht="15.75" customHeight="1" x14ac:dyDescent="0.35">
      <c r="B45" s="22" t="s">
        <v>598</v>
      </c>
      <c r="C45" s="22"/>
      <c r="D45" s="22"/>
      <c r="E45" s="22"/>
      <c r="F45" s="22"/>
      <c r="G45" s="22"/>
      <c r="H45" s="22"/>
    </row>
    <row r="46" spans="1:17" s="12" customFormat="1" ht="11.25" customHeight="1" x14ac:dyDescent="0.35"/>
    <row r="47" spans="1:17" x14ac:dyDescent="0.35">
      <c r="B47" s="47" t="s">
        <v>592</v>
      </c>
      <c r="C47" s="3"/>
      <c r="D47" s="3"/>
      <c r="E47" s="8" t="s">
        <v>549</v>
      </c>
      <c r="F47" s="3"/>
      <c r="G47" s="3"/>
      <c r="H47" s="3"/>
    </row>
    <row r="48" spans="1:17" ht="10.5" customHeight="1" x14ac:dyDescent="0.35">
      <c r="B48" s="47"/>
      <c r="C48" s="3"/>
      <c r="D48" s="3"/>
      <c r="E48" s="8"/>
      <c r="F48" s="3"/>
      <c r="G48" s="3"/>
      <c r="H48" s="3"/>
    </row>
    <row r="49" spans="1:8" s="12" customFormat="1" ht="153" customHeight="1" x14ac:dyDescent="0.35">
      <c r="A49" s="118" t="s">
        <v>599</v>
      </c>
      <c r="B49" s="118"/>
      <c r="C49" s="118"/>
      <c r="D49" s="118"/>
      <c r="E49" s="118"/>
      <c r="F49" s="118"/>
      <c r="G49" s="118"/>
      <c r="H49" s="118"/>
    </row>
    <row r="50" spans="1:8" s="12" customFormat="1" ht="11.25" customHeight="1" thickBot="1" x14ac:dyDescent="0.4">
      <c r="A50" s="49"/>
      <c r="B50" s="49"/>
      <c r="C50" s="49"/>
      <c r="D50" s="49"/>
      <c r="E50" s="49"/>
      <c r="F50" s="49"/>
      <c r="G50" s="49"/>
      <c r="H50" s="49"/>
    </row>
    <row r="51" spans="1:8" ht="9" customHeight="1" x14ac:dyDescent="0.35">
      <c r="B51" s="47"/>
      <c r="C51" s="3"/>
      <c r="D51" s="26"/>
      <c r="E51" s="8"/>
      <c r="F51" s="3"/>
      <c r="G51" s="3"/>
      <c r="H51" s="3"/>
    </row>
    <row r="52" spans="1:8" ht="24" customHeight="1" x14ac:dyDescent="0.35">
      <c r="A52" s="119" t="s">
        <v>550</v>
      </c>
      <c r="B52" s="119"/>
      <c r="C52" s="119"/>
      <c r="D52" s="119"/>
      <c r="E52" s="119"/>
      <c r="F52" s="119"/>
      <c r="G52" s="119"/>
      <c r="H52" s="119"/>
    </row>
    <row r="53" spans="1:8" s="12" customFormat="1" ht="31.5" customHeight="1" x14ac:dyDescent="0.35">
      <c r="B53" s="120" t="s">
        <v>593</v>
      </c>
      <c r="C53" s="120"/>
      <c r="D53" s="120"/>
      <c r="E53" s="120"/>
      <c r="F53" s="120"/>
      <c r="G53" s="9"/>
      <c r="H53" s="9"/>
    </row>
    <row r="54" spans="1:8" s="12" customFormat="1" ht="18.75" customHeight="1" x14ac:dyDescent="0.35">
      <c r="A54" s="48"/>
      <c r="B54" s="48"/>
      <c r="C54" s="48"/>
      <c r="D54" s="48"/>
      <c r="E54" s="48"/>
      <c r="F54" s="48"/>
      <c r="G54" s="48"/>
      <c r="H54" s="48"/>
    </row>
  </sheetData>
  <mergeCells count="32">
    <mergeCell ref="A34:H34"/>
    <mergeCell ref="K43:Q44"/>
    <mergeCell ref="A49:H49"/>
    <mergeCell ref="A52:H52"/>
    <mergeCell ref="B53:F53"/>
    <mergeCell ref="E19:G19"/>
    <mergeCell ref="B21:G21"/>
    <mergeCell ref="A28:H28"/>
    <mergeCell ref="A29:B30"/>
    <mergeCell ref="B42:H42"/>
    <mergeCell ref="G31:H31"/>
    <mergeCell ref="G32:H32"/>
    <mergeCell ref="G33:H33"/>
    <mergeCell ref="G30:H30"/>
    <mergeCell ref="B19:C19"/>
    <mergeCell ref="G26:H26"/>
    <mergeCell ref="D38:H40"/>
    <mergeCell ref="A32:B32"/>
    <mergeCell ref="A37:H37"/>
    <mergeCell ref="A36:H36"/>
    <mergeCell ref="A35:H35"/>
    <mergeCell ref="A6:E7"/>
    <mergeCell ref="F6:H7"/>
    <mergeCell ref="A9:H9"/>
    <mergeCell ref="B11:C11"/>
    <mergeCell ref="E11:G11"/>
    <mergeCell ref="B13:C13"/>
    <mergeCell ref="E13:G13"/>
    <mergeCell ref="B15:C15"/>
    <mergeCell ref="E15:G15"/>
    <mergeCell ref="B17:C17"/>
    <mergeCell ref="E17:G17"/>
  </mergeCells>
  <dataValidations count="3">
    <dataValidation type="list" allowBlank="1" showInputMessage="1" showErrorMessage="1" sqref="B17:C17" xr:uid="{00000000-0002-0000-0000-000000000000}">
      <formula1>State</formula1>
    </dataValidation>
    <dataValidation type="list" allowBlank="1" showInputMessage="1" showErrorMessage="1" sqref="B19:C19" xr:uid="{00000000-0002-0000-0000-000001000000}">
      <formula1>Country</formula1>
    </dataValidation>
    <dataValidation type="list" allowBlank="1" showInputMessage="1" showErrorMessage="1" sqref="E27" xr:uid="{00000000-0002-0000-0000-000003000000}">
      <formula1>Budget</formula1>
    </dataValidation>
  </dataValidations>
  <hyperlinks>
    <hyperlink ref="E2" r:id="rId1" xr:uid="{00000000-0004-0000-0000-000000000000}"/>
    <hyperlink ref="E47" r:id="rId2" xr:uid="{00000000-0004-0000-0000-000001000000}"/>
    <hyperlink ref="B47" r:id="rId3" xr:uid="{00000000-0004-0000-0000-000002000000}"/>
    <hyperlink ref="B41:D41" r:id="rId4" display="Please read the Event Policies and confirm below. " xr:uid="{CB5D07ED-3CE7-441F-B3E7-0EA947DC893C}"/>
    <hyperlink ref="B53:F53" r:id="rId5" display="If you have a disability and require special assistance, please contact Jon Osing at least two weeks prior to the event date. His email is jon.osing@ubm.com." xr:uid="{EBB8EEF6-5525-4C38-AD4B-28D3607273FA}"/>
  </hyperlinks>
  <pageMargins left="0.25" right="0.25" top="0.75" bottom="0.75" header="0.3" footer="0.3"/>
  <pageSetup scale="84" orientation="portrait" r:id="rId6"/>
  <ignoredErrors>
    <ignoredError sqref="G30" twoDigitTextYear="1"/>
  </ignoredErrors>
  <drawing r:id="rId7"/>
  <legacyDrawing r:id="rId8"/>
  <mc:AlternateContent xmlns:mc="http://schemas.openxmlformats.org/markup-compatibility/2006">
    <mc:Choice Requires="x14">
      <controls>
        <mc:AlternateContent xmlns:mc="http://schemas.openxmlformats.org/markup-compatibility/2006">
          <mc:Choice Requires="x14">
            <control shapeId="1025" r:id="rId9" name="Check Box 1">
              <controlPr defaultSize="0" autoFill="0" autoLine="0" autoPict="0">
                <anchor moveWithCells="1">
                  <from>
                    <xdr:col>0</xdr:col>
                    <xdr:colOff>622300</xdr:colOff>
                    <xdr:row>40</xdr:row>
                    <xdr:rowOff>209550</xdr:rowOff>
                  </from>
                  <to>
                    <xdr:col>1</xdr:col>
                    <xdr:colOff>165100</xdr:colOff>
                    <xdr:row>41</xdr:row>
                    <xdr:rowOff>260350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609600</xdr:colOff>
                    <xdr:row>42</xdr:row>
                    <xdr:rowOff>38100</xdr:rowOff>
                  </from>
                  <to>
                    <xdr:col>1</xdr:col>
                    <xdr:colOff>152400</xdr:colOff>
                    <xdr:row>44</xdr:row>
                    <xdr:rowOff>107950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609600</xdr:colOff>
                    <xdr:row>43</xdr:row>
                    <xdr:rowOff>127000</xdr:rowOff>
                  </from>
                  <to>
                    <xdr:col>1</xdr:col>
                    <xdr:colOff>152400</xdr:colOff>
                    <xdr:row>45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'OFFICE USE - DO NOT TOUCH'!$I$3:$I$36</xm:f>
          </x14:formula1>
          <xm:sqref>E26</xm:sqref>
        </x14:dataValidation>
        <x14:dataValidation type="list" allowBlank="1" showInputMessage="1" showErrorMessage="1" xr:uid="{00000000-0002-0000-0000-000004000000}">
          <x14:formula1>
            <xm:f>'OFFICE USE - DO NOT TOUCH'!$C$2:$C$6</xm:f>
          </x14:formula1>
          <xm:sqref>C39</xm:sqref>
        </x14:dataValidation>
        <x14:dataValidation type="list" allowBlank="1" showInputMessage="1" showErrorMessage="1" xr:uid="{00000000-0002-0000-0000-000005000000}">
          <x14:formula1>
            <xm:f>'OFFICE USE - DO NOT TOUCH'!$H$2:$H$10</xm:f>
          </x14:formula1>
          <xm:sqref>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Q20"/>
  <sheetViews>
    <sheetView topLeftCell="I1" zoomScale="96" zoomScaleNormal="96" workbookViewId="0">
      <selection activeCell="J3" sqref="J3"/>
    </sheetView>
  </sheetViews>
  <sheetFormatPr defaultColWidth="9.1796875" defaultRowHeight="14.5" x14ac:dyDescent="0.35"/>
  <cols>
    <col min="1" max="1" width="4.54296875" style="51" customWidth="1"/>
    <col min="2" max="2" width="17.7265625" style="51" customWidth="1"/>
    <col min="3" max="3" width="13.453125" style="51" customWidth="1"/>
    <col min="4" max="4" width="12.81640625" style="51" customWidth="1"/>
    <col min="5" max="5" width="18.81640625" style="51" customWidth="1"/>
    <col min="6" max="6" width="17.1796875" style="51" customWidth="1"/>
    <col min="7" max="7" width="18.81640625" style="51" customWidth="1"/>
    <col min="8" max="8" width="13.453125" style="51" customWidth="1"/>
    <col min="9" max="9" width="12.7265625" style="51" customWidth="1"/>
    <col min="10" max="10" width="12.7265625" style="60" bestFit="1" customWidth="1"/>
    <col min="11" max="11" width="13.54296875" style="51" customWidth="1"/>
    <col min="12" max="12" width="14.1796875" style="61" customWidth="1"/>
    <col min="13" max="13" width="20.81640625" style="61" customWidth="1"/>
    <col min="14" max="15" width="16.54296875" style="64" customWidth="1"/>
    <col min="16" max="16" width="18.1796875" style="51" customWidth="1"/>
    <col min="17" max="17" width="17.453125" style="51" customWidth="1"/>
    <col min="18" max="19" width="9.1796875" style="51" customWidth="1"/>
    <col min="20" max="16384" width="9.1796875" style="51"/>
  </cols>
  <sheetData>
    <row r="1" spans="1:17" s="50" customFormat="1" ht="23.5" customHeight="1" x14ac:dyDescent="0.35">
      <c r="A1" s="121" t="s">
        <v>20</v>
      </c>
      <c r="B1" s="121"/>
      <c r="C1" s="121"/>
      <c r="D1" s="121"/>
      <c r="E1" s="121"/>
      <c r="F1" s="121"/>
      <c r="G1" s="121"/>
      <c r="H1" s="121"/>
      <c r="I1" s="121"/>
      <c r="J1" s="121"/>
      <c r="K1" s="121"/>
      <c r="L1" s="121"/>
      <c r="M1" s="121"/>
      <c r="N1" s="121"/>
      <c r="O1" s="121"/>
      <c r="P1" s="121"/>
      <c r="Q1" s="121"/>
    </row>
    <row r="2" spans="1:17" ht="18.5" x14ac:dyDescent="0.35">
      <c r="A2" s="70" t="s">
        <v>21</v>
      </c>
      <c r="B2" s="71"/>
      <c r="C2" s="71"/>
      <c r="D2" s="71"/>
      <c r="E2" s="72"/>
      <c r="F2" s="69"/>
      <c r="G2" s="69"/>
      <c r="H2" s="69"/>
      <c r="I2" s="69"/>
      <c r="J2" s="69"/>
      <c r="K2" s="69"/>
      <c r="L2" s="69"/>
      <c r="M2" s="69"/>
      <c r="N2" s="122" t="s">
        <v>557</v>
      </c>
      <c r="O2" s="123"/>
      <c r="P2" s="124"/>
      <c r="Q2" s="69"/>
    </row>
    <row r="3" spans="1:17" s="53" customFormat="1" ht="47.5" customHeight="1" x14ac:dyDescent="0.35">
      <c r="A3" s="52"/>
      <c r="B3" s="52"/>
      <c r="C3" s="52"/>
      <c r="D3" s="52"/>
      <c r="E3" s="52"/>
      <c r="F3" s="52"/>
      <c r="G3" s="52"/>
      <c r="H3" s="52"/>
      <c r="I3" s="52"/>
      <c r="J3" s="52"/>
      <c r="K3" s="52"/>
      <c r="L3" s="52"/>
      <c r="M3" s="52"/>
      <c r="N3" s="125" t="s">
        <v>554</v>
      </c>
      <c r="O3" s="126"/>
      <c r="P3" s="52"/>
      <c r="Q3" s="52"/>
    </row>
    <row r="4" spans="1:17" s="58" customFormat="1" ht="101.5" x14ac:dyDescent="0.35">
      <c r="A4" s="54"/>
      <c r="B4" s="55" t="s">
        <v>22</v>
      </c>
      <c r="C4" s="55" t="s">
        <v>23</v>
      </c>
      <c r="D4" s="55" t="s">
        <v>24</v>
      </c>
      <c r="E4" s="55" t="s">
        <v>25</v>
      </c>
      <c r="F4" s="55" t="s">
        <v>26</v>
      </c>
      <c r="G4" s="55" t="s">
        <v>27</v>
      </c>
      <c r="H4" s="55" t="s">
        <v>28</v>
      </c>
      <c r="I4" s="55" t="s">
        <v>29</v>
      </c>
      <c r="J4" s="56" t="s">
        <v>30</v>
      </c>
      <c r="K4" s="55" t="s">
        <v>31</v>
      </c>
      <c r="L4" s="57" t="s">
        <v>32</v>
      </c>
      <c r="M4" s="57" t="s">
        <v>468</v>
      </c>
      <c r="N4" s="65" t="s">
        <v>595</v>
      </c>
      <c r="O4" s="65" t="s">
        <v>594</v>
      </c>
      <c r="P4" s="55" t="s">
        <v>465</v>
      </c>
      <c r="Q4" s="55" t="s">
        <v>531</v>
      </c>
    </row>
    <row r="5" spans="1:17" x14ac:dyDescent="0.35">
      <c r="A5" s="59">
        <v>1</v>
      </c>
      <c r="I5" s="51" t="s">
        <v>10</v>
      </c>
      <c r="K5" s="51" t="s">
        <v>10</v>
      </c>
      <c r="M5" s="51" t="s">
        <v>10</v>
      </c>
      <c r="N5" s="63" t="s">
        <v>10</v>
      </c>
      <c r="O5" s="63" t="s">
        <v>10</v>
      </c>
      <c r="P5" s="51" t="s">
        <v>10</v>
      </c>
      <c r="Q5" s="51" t="s">
        <v>10</v>
      </c>
    </row>
    <row r="6" spans="1:17" x14ac:dyDescent="0.35">
      <c r="A6" s="59">
        <v>2</v>
      </c>
      <c r="I6" s="51" t="s">
        <v>10</v>
      </c>
      <c r="K6" s="51" t="s">
        <v>10</v>
      </c>
      <c r="M6" s="51" t="s">
        <v>10</v>
      </c>
      <c r="N6" s="63" t="s">
        <v>10</v>
      </c>
      <c r="O6" s="63" t="s">
        <v>10</v>
      </c>
      <c r="P6" s="51" t="s">
        <v>10</v>
      </c>
      <c r="Q6" s="51" t="s">
        <v>10</v>
      </c>
    </row>
    <row r="7" spans="1:17" x14ac:dyDescent="0.35">
      <c r="A7" s="59">
        <v>3</v>
      </c>
      <c r="I7" s="51" t="s">
        <v>10</v>
      </c>
      <c r="K7" s="51" t="s">
        <v>10</v>
      </c>
      <c r="M7" s="51" t="s">
        <v>10</v>
      </c>
      <c r="N7" s="63" t="s">
        <v>10</v>
      </c>
      <c r="O7" s="63" t="s">
        <v>10</v>
      </c>
      <c r="P7" s="51" t="s">
        <v>10</v>
      </c>
      <c r="Q7" s="51" t="s">
        <v>10</v>
      </c>
    </row>
    <row r="8" spans="1:17" x14ac:dyDescent="0.35">
      <c r="A8" s="59">
        <v>4</v>
      </c>
      <c r="I8" s="51" t="s">
        <v>10</v>
      </c>
      <c r="K8" s="51" t="s">
        <v>10</v>
      </c>
      <c r="M8" s="51" t="s">
        <v>10</v>
      </c>
      <c r="N8" s="63" t="s">
        <v>10</v>
      </c>
      <c r="O8" s="63" t="s">
        <v>10</v>
      </c>
      <c r="P8" s="51" t="s">
        <v>10</v>
      </c>
      <c r="Q8" s="51" t="s">
        <v>10</v>
      </c>
    </row>
    <row r="9" spans="1:17" x14ac:dyDescent="0.35">
      <c r="A9" s="59">
        <v>5</v>
      </c>
      <c r="I9" s="51" t="s">
        <v>10</v>
      </c>
      <c r="K9" s="51" t="s">
        <v>10</v>
      </c>
      <c r="M9" s="51" t="s">
        <v>10</v>
      </c>
      <c r="N9" s="63" t="s">
        <v>10</v>
      </c>
      <c r="O9" s="63" t="s">
        <v>10</v>
      </c>
      <c r="P9" s="51" t="s">
        <v>10</v>
      </c>
      <c r="Q9" s="51" t="s">
        <v>10</v>
      </c>
    </row>
    <row r="10" spans="1:17" x14ac:dyDescent="0.35">
      <c r="A10" s="59">
        <v>6</v>
      </c>
      <c r="I10" s="51" t="s">
        <v>10</v>
      </c>
      <c r="K10" s="51" t="s">
        <v>10</v>
      </c>
      <c r="M10" s="51" t="s">
        <v>10</v>
      </c>
      <c r="N10" s="63" t="s">
        <v>10</v>
      </c>
      <c r="O10" s="63" t="s">
        <v>10</v>
      </c>
      <c r="P10" s="51" t="s">
        <v>10</v>
      </c>
      <c r="Q10" s="51" t="s">
        <v>10</v>
      </c>
    </row>
    <row r="11" spans="1:17" x14ac:dyDescent="0.35">
      <c r="A11" s="59">
        <v>7</v>
      </c>
      <c r="I11" s="51" t="s">
        <v>10</v>
      </c>
      <c r="K11" s="51" t="s">
        <v>10</v>
      </c>
      <c r="M11" s="51" t="s">
        <v>10</v>
      </c>
      <c r="N11" s="63" t="s">
        <v>10</v>
      </c>
      <c r="O11" s="63" t="s">
        <v>10</v>
      </c>
      <c r="P11" s="51" t="s">
        <v>10</v>
      </c>
      <c r="Q11" s="51" t="s">
        <v>10</v>
      </c>
    </row>
    <row r="12" spans="1:17" x14ac:dyDescent="0.35">
      <c r="A12" s="59">
        <v>8</v>
      </c>
      <c r="I12" s="51" t="s">
        <v>10</v>
      </c>
      <c r="K12" s="51" t="s">
        <v>10</v>
      </c>
      <c r="M12" s="51" t="s">
        <v>10</v>
      </c>
      <c r="N12" s="63" t="s">
        <v>10</v>
      </c>
      <c r="O12" s="63" t="s">
        <v>10</v>
      </c>
      <c r="P12" s="51" t="s">
        <v>10</v>
      </c>
      <c r="Q12" s="51" t="s">
        <v>10</v>
      </c>
    </row>
    <row r="13" spans="1:17" x14ac:dyDescent="0.35">
      <c r="A13" s="59">
        <v>9</v>
      </c>
      <c r="I13" s="51" t="s">
        <v>10</v>
      </c>
      <c r="K13" s="51" t="s">
        <v>10</v>
      </c>
      <c r="M13" s="51" t="s">
        <v>10</v>
      </c>
      <c r="N13" s="63" t="s">
        <v>10</v>
      </c>
      <c r="O13" s="63" t="s">
        <v>10</v>
      </c>
      <c r="P13" s="51" t="s">
        <v>10</v>
      </c>
      <c r="Q13" s="51" t="s">
        <v>10</v>
      </c>
    </row>
    <row r="14" spans="1:17" x14ac:dyDescent="0.35">
      <c r="A14" s="59">
        <v>10</v>
      </c>
      <c r="I14" s="51" t="s">
        <v>10</v>
      </c>
      <c r="K14" s="51" t="s">
        <v>10</v>
      </c>
      <c r="M14" s="51" t="s">
        <v>10</v>
      </c>
      <c r="N14" s="63" t="s">
        <v>10</v>
      </c>
      <c r="O14" s="63" t="s">
        <v>10</v>
      </c>
      <c r="P14" s="51" t="s">
        <v>10</v>
      </c>
      <c r="Q14" s="51" t="s">
        <v>10</v>
      </c>
    </row>
    <row r="15" spans="1:17" x14ac:dyDescent="0.35">
      <c r="A15" s="59">
        <v>11</v>
      </c>
      <c r="I15" s="51" t="s">
        <v>10</v>
      </c>
      <c r="K15" s="51" t="s">
        <v>10</v>
      </c>
      <c r="M15" s="51" t="s">
        <v>10</v>
      </c>
      <c r="N15" s="63" t="s">
        <v>10</v>
      </c>
      <c r="O15" s="63" t="s">
        <v>10</v>
      </c>
      <c r="P15" s="51" t="s">
        <v>10</v>
      </c>
      <c r="Q15" s="51" t="s">
        <v>10</v>
      </c>
    </row>
    <row r="16" spans="1:17" x14ac:dyDescent="0.35">
      <c r="A16" s="59">
        <v>12</v>
      </c>
      <c r="I16" s="51" t="s">
        <v>10</v>
      </c>
      <c r="K16" s="51" t="s">
        <v>10</v>
      </c>
      <c r="M16" s="51" t="s">
        <v>10</v>
      </c>
      <c r="N16" s="63" t="s">
        <v>10</v>
      </c>
      <c r="O16" s="63" t="s">
        <v>10</v>
      </c>
      <c r="P16" s="51" t="s">
        <v>10</v>
      </c>
      <c r="Q16" s="51" t="s">
        <v>10</v>
      </c>
    </row>
    <row r="17" spans="1:1" x14ac:dyDescent="0.35">
      <c r="A17" s="59">
        <v>13</v>
      </c>
    </row>
    <row r="18" spans="1:1" x14ac:dyDescent="0.35">
      <c r="A18" s="59">
        <v>14</v>
      </c>
    </row>
    <row r="19" spans="1:1" x14ac:dyDescent="0.35">
      <c r="A19" s="59">
        <v>15</v>
      </c>
    </row>
    <row r="20" spans="1:1" x14ac:dyDescent="0.35">
      <c r="A20" s="62"/>
    </row>
  </sheetData>
  <mergeCells count="3">
    <mergeCell ref="A1:Q1"/>
    <mergeCell ref="N2:P2"/>
    <mergeCell ref="N3:O3"/>
  </mergeCells>
  <dataValidations count="4">
    <dataValidation type="list" allowBlank="1" showInputMessage="1" showErrorMessage="1" sqref="I5:I21" xr:uid="{00000000-0002-0000-0100-000000000000}">
      <formula1>State</formula1>
    </dataValidation>
    <dataValidation type="list" allowBlank="1" showInputMessage="1" showErrorMessage="1" sqref="K5:K22" xr:uid="{00000000-0002-0000-0100-000001000000}">
      <formula1>Country</formula1>
    </dataValidation>
    <dataValidation type="list" allowBlank="1" showInputMessage="1" showErrorMessage="1" sqref="P31:P32" xr:uid="{00000000-0002-0000-0100-000002000000}">
      <formula1>JobFunction</formula1>
    </dataValidation>
    <dataValidation type="list" allowBlank="1" showInputMessage="1" showErrorMessage="1" sqref="Q30:Q42" xr:uid="{00000000-0002-0000-0100-000003000000}">
      <formula1>Respons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6000000}">
          <x14:formula1>
            <xm:f>'OFFICE USE - DO NOT TOUCH'!$F$2:$F$12</xm:f>
          </x14:formula1>
          <xm:sqref>P5:P30</xm:sqref>
        </x14:dataValidation>
        <x14:dataValidation type="list" allowBlank="1" showInputMessage="1" showErrorMessage="1" xr:uid="{00000000-0002-0000-0100-000007000000}">
          <x14:formula1>
            <xm:f>'OFFICE USE - DO NOT TOUCH'!$G$2:$G$17</xm:f>
          </x14:formula1>
          <xm:sqref>Q5:Q29</xm:sqref>
        </x14:dataValidation>
        <x14:dataValidation type="list" allowBlank="1" showInputMessage="1" showErrorMessage="1" xr:uid="{00000000-0002-0000-0100-000004000000}">
          <x14:formula1>
            <xm:f>'OFFICE USE - DO NOT TOUCH'!$K$3:$K$6</xm:f>
          </x14:formula1>
          <xm:sqref>M17:M30</xm:sqref>
        </x14:dataValidation>
        <x14:dataValidation type="list" allowBlank="1" showInputMessage="1" showErrorMessage="1" xr:uid="{00000000-0002-0000-0100-000008000000}">
          <x14:formula1>
            <xm:f>'OFFICE USE - DO NOT TOUCH'!$K$2:$K$5</xm:f>
          </x14:formula1>
          <xm:sqref>M5:M16</xm:sqref>
        </x14:dataValidation>
        <x14:dataValidation type="list" allowBlank="1" showInputMessage="1" showErrorMessage="1" xr:uid="{00000000-0002-0000-0100-00000A000000}">
          <x14:formula1>
            <xm:f>'OFFICE USE - DO NOT TOUCH'!$L$2:$L$11</xm:f>
          </x14:formula1>
          <xm:sqref>N5:N16</xm:sqref>
        </x14:dataValidation>
        <x14:dataValidation type="list" allowBlank="1" showInputMessage="1" showErrorMessage="1" xr:uid="{DB40AAB3-394B-48F7-AA81-7C63F1F4AB20}">
          <x14:formula1>
            <xm:f>'OFFICE USE - DO NOT TOUCH'!$M$2:$M$11</xm:f>
          </x14:formula1>
          <xm:sqref>O5:O16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15:P19"/>
  <sheetViews>
    <sheetView tabSelected="1" topLeftCell="A13" zoomScale="98" zoomScaleNormal="98" workbookViewId="0">
      <selection activeCell="G32" sqref="G32"/>
    </sheetView>
  </sheetViews>
  <sheetFormatPr defaultRowHeight="14.5" x14ac:dyDescent="0.35"/>
  <cols>
    <col min="13" max="13" width="5.7265625" customWidth="1"/>
    <col min="20" max="20" width="10.26953125" customWidth="1"/>
  </cols>
  <sheetData>
    <row r="15" spans="5:12" x14ac:dyDescent="0.35">
      <c r="E15" s="9" t="s">
        <v>556</v>
      </c>
      <c r="F15" s="9"/>
      <c r="G15" s="9"/>
      <c r="H15" s="9"/>
      <c r="I15" s="9"/>
      <c r="J15" s="9"/>
      <c r="K15" s="9"/>
      <c r="L15" s="9"/>
    </row>
    <row r="16" spans="5:12" x14ac:dyDescent="0.35">
      <c r="E16" s="9" t="s">
        <v>586</v>
      </c>
      <c r="F16" s="9"/>
      <c r="G16" s="9"/>
      <c r="H16" s="9"/>
      <c r="J16" s="78" t="s">
        <v>585</v>
      </c>
      <c r="K16" s="78"/>
      <c r="L16" s="9"/>
    </row>
    <row r="19" spans="2:16" x14ac:dyDescent="0.35">
      <c r="B19" s="73" t="s">
        <v>579</v>
      </c>
      <c r="C19" s="73"/>
      <c r="D19" s="73"/>
      <c r="E19" s="73"/>
      <c r="H19" s="73" t="s">
        <v>578</v>
      </c>
      <c r="I19" s="73"/>
      <c r="J19" s="73"/>
      <c r="K19" s="73"/>
      <c r="L19" s="73"/>
      <c r="M19" s="73"/>
      <c r="N19" s="73"/>
      <c r="O19" s="73"/>
      <c r="P19" s="73"/>
    </row>
  </sheetData>
  <hyperlinks>
    <hyperlink ref="L34:T35" r:id="rId1" display="NOTE: Limited seats are available for tours and are on a first come, first serve basis." xr:uid="{00000000-0004-0000-0200-000000000000}"/>
    <hyperlink ref="J16:K16" r:id="rId2" display="https://www.icmi.com/Contact-Center-Connections/Conference/Site-Tours" xr:uid="{F5BC0362-33F8-4E26-A6A9-BF190941C9EB}"/>
    <hyperlink ref="J16" r:id="rId3" xr:uid="{1AD914A0-B2FD-42D1-BD38-9DF93E727B0C}"/>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CA34"/>
  <sheetViews>
    <sheetView workbookViewId="0">
      <selection activeCell="D5" sqref="D5"/>
    </sheetView>
  </sheetViews>
  <sheetFormatPr defaultRowHeight="14.5" x14ac:dyDescent="0.35"/>
  <cols>
    <col min="1" max="2" width="8.81640625" style="9"/>
    <col min="3" max="3" width="16.54296875" style="17" customWidth="1"/>
    <col min="4" max="4" width="21.26953125" customWidth="1"/>
    <col min="5" max="5" width="12.7265625" style="17" customWidth="1"/>
    <col min="6" max="6" width="15" style="17" customWidth="1"/>
    <col min="7" max="7" width="14.54296875" customWidth="1"/>
    <col min="8" max="8" width="15" style="17" customWidth="1"/>
    <col min="9" max="9" width="8.81640625" style="17"/>
    <col min="24" max="24" width="11" bestFit="1" customWidth="1"/>
    <col min="26" max="26" width="35.7265625" customWidth="1"/>
    <col min="34" max="35" width="8.81640625" style="9"/>
  </cols>
  <sheetData>
    <row r="1" spans="1:79" x14ac:dyDescent="0.35">
      <c r="A1" t="s">
        <v>381</v>
      </c>
      <c r="B1" t="s">
        <v>382</v>
      </c>
      <c r="C1" t="s">
        <v>383</v>
      </c>
      <c r="D1" t="s">
        <v>380</v>
      </c>
      <c r="E1" t="s">
        <v>384</v>
      </c>
      <c r="F1" t="s">
        <v>385</v>
      </c>
      <c r="G1" t="s">
        <v>386</v>
      </c>
      <c r="H1" t="s">
        <v>387</v>
      </c>
      <c r="I1" t="s">
        <v>388</v>
      </c>
      <c r="J1" t="s">
        <v>371</v>
      </c>
      <c r="K1" t="s">
        <v>372</v>
      </c>
      <c r="L1" t="s">
        <v>373</v>
      </c>
      <c r="M1" t="s">
        <v>374</v>
      </c>
      <c r="N1" t="s">
        <v>389</v>
      </c>
      <c r="O1" t="s">
        <v>390</v>
      </c>
      <c r="P1" t="s">
        <v>391</v>
      </c>
      <c r="Q1" t="s">
        <v>392</v>
      </c>
      <c r="R1" t="s">
        <v>393</v>
      </c>
      <c r="S1" t="s">
        <v>375</v>
      </c>
      <c r="T1" t="s">
        <v>376</v>
      </c>
      <c r="U1" t="s">
        <v>377</v>
      </c>
      <c r="V1" t="s">
        <v>378</v>
      </c>
      <c r="W1" t="s">
        <v>394</v>
      </c>
      <c r="X1" t="s">
        <v>379</v>
      </c>
      <c r="Y1" t="s">
        <v>395</v>
      </c>
      <c r="Z1" t="s">
        <v>396</v>
      </c>
      <c r="AA1" t="s">
        <v>397</v>
      </c>
      <c r="AB1" t="s">
        <v>398</v>
      </c>
      <c r="AC1" t="s">
        <v>399</v>
      </c>
      <c r="AD1" t="s">
        <v>400</v>
      </c>
      <c r="AE1" t="s">
        <v>401</v>
      </c>
      <c r="AF1" t="s">
        <v>402</v>
      </c>
      <c r="AG1" t="s">
        <v>403</v>
      </c>
      <c r="AH1" t="s">
        <v>461</v>
      </c>
      <c r="AI1" t="s">
        <v>462</v>
      </c>
      <c r="AJ1" t="s">
        <v>427</v>
      </c>
      <c r="AK1" t="s">
        <v>428</v>
      </c>
      <c r="AL1" t="s">
        <v>429</v>
      </c>
      <c r="AM1" t="s">
        <v>430</v>
      </c>
      <c r="AN1" t="s">
        <v>431</v>
      </c>
      <c r="AO1" t="s">
        <v>432</v>
      </c>
      <c r="AP1" t="s">
        <v>433</v>
      </c>
      <c r="AQ1" t="s">
        <v>404</v>
      </c>
      <c r="AR1" t="s">
        <v>405</v>
      </c>
      <c r="AS1" t="s">
        <v>434</v>
      </c>
      <c r="AT1" t="s">
        <v>406</v>
      </c>
      <c r="AU1" t="s">
        <v>407</v>
      </c>
      <c r="AV1" t="s">
        <v>408</v>
      </c>
      <c r="AW1" t="s">
        <v>409</v>
      </c>
      <c r="AX1" t="s">
        <v>410</v>
      </c>
      <c r="AY1" t="s">
        <v>411</v>
      </c>
      <c r="AZ1" t="s">
        <v>412</v>
      </c>
      <c r="BA1" t="s">
        <v>435</v>
      </c>
      <c r="BB1" t="s">
        <v>436</v>
      </c>
      <c r="BC1" t="s">
        <v>437</v>
      </c>
      <c r="BD1" t="s">
        <v>438</v>
      </c>
      <c r="BE1" t="s">
        <v>439</v>
      </c>
      <c r="BF1" t="s">
        <v>440</v>
      </c>
      <c r="BG1" t="s">
        <v>441</v>
      </c>
      <c r="BH1" t="s">
        <v>442</v>
      </c>
      <c r="BI1" t="s">
        <v>443</v>
      </c>
      <c r="BJ1" t="s">
        <v>444</v>
      </c>
      <c r="BK1" t="s">
        <v>445</v>
      </c>
      <c r="BL1" t="s">
        <v>446</v>
      </c>
      <c r="BM1" t="s">
        <v>447</v>
      </c>
      <c r="BN1" t="s">
        <v>448</v>
      </c>
      <c r="BO1" t="s">
        <v>449</v>
      </c>
      <c r="BP1" t="s">
        <v>450</v>
      </c>
      <c r="BQ1" t="s">
        <v>451</v>
      </c>
      <c r="BR1" t="s">
        <v>452</v>
      </c>
      <c r="BS1" t="s">
        <v>453</v>
      </c>
      <c r="BT1" t="s">
        <v>454</v>
      </c>
      <c r="BU1" t="s">
        <v>455</v>
      </c>
      <c r="BV1" t="s">
        <v>456</v>
      </c>
      <c r="BW1" t="s">
        <v>457</v>
      </c>
      <c r="BX1" t="s">
        <v>458</v>
      </c>
      <c r="BY1" t="s">
        <v>414</v>
      </c>
      <c r="BZ1" t="s">
        <v>459</v>
      </c>
      <c r="CA1" t="s">
        <v>460</v>
      </c>
    </row>
    <row r="2" spans="1:79" x14ac:dyDescent="0.35">
      <c r="A2" s="9" t="str">
        <f>IF(D2="","","Confirmed")</f>
        <v/>
      </c>
      <c r="B2" s="9" t="str">
        <f>IF(D2="","","2018")</f>
        <v/>
      </c>
      <c r="C2" s="17" t="s">
        <v>10</v>
      </c>
      <c r="D2" t="str">
        <f>IF(J2="","","INsecurity Conference: October 23 - 25")</f>
        <v/>
      </c>
      <c r="J2" t="str">
        <f>IF('Page 2 - Names &amp; Info'!B5="","",'Page 2 - Names &amp; Info'!B5)</f>
        <v/>
      </c>
      <c r="K2" t="str">
        <f>IF('Page 2 - Names &amp; Info'!C5="","",'Page 2 - Names &amp; Info'!C5)</f>
        <v/>
      </c>
      <c r="L2" t="str">
        <f>IF('Page 2 - Names &amp; Info'!D5="","",'Page 2 - Names &amp; Info'!D5)</f>
        <v/>
      </c>
      <c r="M2" t="str">
        <f>IF('Page 2 - Names &amp; Info'!E5="","",'Page 2 - Names &amp; Info'!E5)</f>
        <v/>
      </c>
      <c r="N2" t="str">
        <f>IF('Page 2 - Names &amp; Info'!F5="","",'Page 2 - Names &amp; Info'!F5)</f>
        <v/>
      </c>
      <c r="O2" t="str">
        <f>IF('Page 2 - Names &amp; Info'!G5="","",'Page 2 - Names &amp; Info'!G5)</f>
        <v/>
      </c>
      <c r="S2" t="str">
        <f>IF('Page 2 - Names &amp; Info'!H5="","",'Page 2 - Names &amp; Info'!H5)</f>
        <v/>
      </c>
      <c r="T2" t="str">
        <f>IF('Page 2 - Names &amp; Info'!I5="","",'Page 2 - Names &amp; Info'!I5)</f>
        <v>-- Select One --</v>
      </c>
      <c r="U2" t="str">
        <f>IF('Page 2 - Names &amp; Info'!J5="","",'Page 2 - Names &amp; Info'!J5)</f>
        <v/>
      </c>
      <c r="V2" t="str">
        <f>IF('Page 2 - Names &amp; Info'!K5="","",'Page 2 - Names &amp; Info'!K5)</f>
        <v>-- Select One --</v>
      </c>
      <c r="X2" t="str">
        <f>IF('Page 2 - Names &amp; Info'!L5="","",'Page 2 - Names &amp; Info'!L5)</f>
        <v/>
      </c>
      <c r="Z2" t="str">
        <f>IF(J2="","","INsecurity")</f>
        <v/>
      </c>
      <c r="AH2" s="9" t="str">
        <f>IF(D2="","","Overwrite")</f>
        <v/>
      </c>
      <c r="AM2" t="str">
        <f>IF(J2="","",'Page 1 - Key Contact &amp; Payment'!$E$25)</f>
        <v/>
      </c>
      <c r="AN2" t="str">
        <f>IF(K2="","",'Page 2 - Names &amp; Info'!P5)</f>
        <v/>
      </c>
      <c r="AO2" t="str">
        <f>IF(L2="","",'Page 2 - Names &amp; Info'!Q5)</f>
        <v/>
      </c>
      <c r="BB2" t="str">
        <f>IF(Y2="","",'Page 1 - Key Contact &amp; Payment'!#REF!)</f>
        <v/>
      </c>
    </row>
    <row r="3" spans="1:79" x14ac:dyDescent="0.35">
      <c r="A3" s="9" t="str">
        <f t="shared" ref="A3:A20" si="0">IF(D3="","","Confirmed")</f>
        <v/>
      </c>
      <c r="B3" s="9" t="str">
        <f t="shared" ref="B3:B21" si="1">IF(D3="","","2018")</f>
        <v/>
      </c>
      <c r="C3" s="17" t="s">
        <v>10</v>
      </c>
      <c r="D3" t="str">
        <f t="shared" ref="D3:D19" si="2">IF(J3="","","INsecurity Conference: October 23 - 25")</f>
        <v/>
      </c>
      <c r="J3" t="str">
        <f>IF('Page 2 - Names &amp; Info'!B6="","",'Page 2 - Names &amp; Info'!B6)</f>
        <v/>
      </c>
      <c r="K3" t="str">
        <f>IF('Page 2 - Names &amp; Info'!C6="","",'Page 2 - Names &amp; Info'!C6)</f>
        <v/>
      </c>
      <c r="L3" t="str">
        <f>IF('Page 2 - Names &amp; Info'!D6="","",'Page 2 - Names &amp; Info'!D6)</f>
        <v/>
      </c>
      <c r="M3" t="str">
        <f>IF('Page 2 - Names &amp; Info'!E6="","",'Page 2 - Names &amp; Info'!E6)</f>
        <v/>
      </c>
      <c r="N3" t="str">
        <f>IF('Page 2 - Names &amp; Info'!F6="","",'Page 2 - Names &amp; Info'!F6)</f>
        <v/>
      </c>
      <c r="O3" t="str">
        <f>IF('Page 2 - Names &amp; Info'!G6="","",'Page 2 - Names &amp; Info'!G6)</f>
        <v/>
      </c>
      <c r="S3" t="str">
        <f>IF('Page 2 - Names &amp; Info'!H6="","",'Page 2 - Names &amp; Info'!H6)</f>
        <v/>
      </c>
      <c r="T3" t="str">
        <f>IF('Page 2 - Names &amp; Info'!I6="","",'Page 2 - Names &amp; Info'!I6)</f>
        <v>-- Select One --</v>
      </c>
      <c r="U3" t="str">
        <f>IF('Page 2 - Names &amp; Info'!J6="","",'Page 2 - Names &amp; Info'!J6)</f>
        <v/>
      </c>
      <c r="V3" t="str">
        <f>IF('Page 2 - Names &amp; Info'!K6="","",'Page 2 - Names &amp; Info'!K6)</f>
        <v>-- Select One --</v>
      </c>
      <c r="X3" t="str">
        <f>IF('Page 2 - Names &amp; Info'!L6="","",'Page 2 - Names &amp; Info'!L6)</f>
        <v/>
      </c>
      <c r="Z3" t="str">
        <f t="shared" ref="Z3:Z32" si="3">IF(J3="","","INsecurity")</f>
        <v/>
      </c>
      <c r="AH3" s="9" t="str">
        <f t="shared" ref="AH3:AH20" si="4">IF(D3="","","Overwrite")</f>
        <v/>
      </c>
      <c r="AM3" t="str">
        <f>IF(J3="","",'Page 1 - Key Contact &amp; Payment'!$E$25)</f>
        <v/>
      </c>
      <c r="BB3" t="str">
        <f>IF(Y3="","",'Page 1 - Key Contact &amp; Payment'!E28)</f>
        <v/>
      </c>
    </row>
    <row r="4" spans="1:79" x14ac:dyDescent="0.35">
      <c r="A4" s="9" t="str">
        <f t="shared" si="0"/>
        <v/>
      </c>
      <c r="B4" s="9" t="str">
        <f t="shared" si="1"/>
        <v/>
      </c>
      <c r="C4" s="17" t="s">
        <v>10</v>
      </c>
      <c r="D4" t="str">
        <f t="shared" si="2"/>
        <v/>
      </c>
      <c r="J4" t="str">
        <f>IF('Page 2 - Names &amp; Info'!B7="","",'Page 2 - Names &amp; Info'!B7)</f>
        <v/>
      </c>
      <c r="K4" t="str">
        <f>IF('Page 2 - Names &amp; Info'!C7="","",'Page 2 - Names &amp; Info'!C7)</f>
        <v/>
      </c>
      <c r="L4" t="str">
        <f>IF('Page 2 - Names &amp; Info'!D7="","",'Page 2 - Names &amp; Info'!D7)</f>
        <v/>
      </c>
      <c r="M4" t="str">
        <f>IF('Page 2 - Names &amp; Info'!E7="","",'Page 2 - Names &amp; Info'!E7)</f>
        <v/>
      </c>
      <c r="N4" t="str">
        <f>IF('Page 2 - Names &amp; Info'!F7="","",'Page 2 - Names &amp; Info'!F7)</f>
        <v/>
      </c>
      <c r="O4" t="str">
        <f>IF('Page 2 - Names &amp; Info'!G7="","",'Page 2 - Names &amp; Info'!G7)</f>
        <v/>
      </c>
      <c r="S4" t="str">
        <f>IF('Page 2 - Names &amp; Info'!H7="","",'Page 2 - Names &amp; Info'!H7)</f>
        <v/>
      </c>
      <c r="T4" t="str">
        <f>IF('Page 2 - Names &amp; Info'!I7="","",'Page 2 - Names &amp; Info'!I7)</f>
        <v>-- Select One --</v>
      </c>
      <c r="U4" t="str">
        <f>IF('Page 2 - Names &amp; Info'!J7="","",'Page 2 - Names &amp; Info'!J7)</f>
        <v/>
      </c>
      <c r="V4" t="str">
        <f>IF('Page 2 - Names &amp; Info'!K7="","",'Page 2 - Names &amp; Info'!K7)</f>
        <v>-- Select One --</v>
      </c>
      <c r="X4" t="str">
        <f>IF('Page 2 - Names &amp; Info'!L7="","",'Page 2 - Names &amp; Info'!L7)</f>
        <v/>
      </c>
      <c r="Z4" t="str">
        <f t="shared" si="3"/>
        <v/>
      </c>
      <c r="AH4" s="9" t="str">
        <f t="shared" si="4"/>
        <v/>
      </c>
      <c r="AM4" t="str">
        <f>IF(J4="","",'Page 1 - Key Contact &amp; Payment'!$E$25)</f>
        <v/>
      </c>
      <c r="BB4" t="str">
        <f>IF(Y4="","",'Page 1 - Key Contact &amp; Payment'!D29)</f>
        <v/>
      </c>
    </row>
    <row r="5" spans="1:79" x14ac:dyDescent="0.35">
      <c r="A5" s="9" t="str">
        <f t="shared" si="0"/>
        <v/>
      </c>
      <c r="B5" s="9" t="str">
        <f t="shared" si="1"/>
        <v/>
      </c>
      <c r="D5" t="str">
        <f t="shared" si="2"/>
        <v/>
      </c>
      <c r="J5" t="str">
        <f>IF('Page 2 - Names &amp; Info'!B8="","",'Page 2 - Names &amp; Info'!B8)</f>
        <v/>
      </c>
      <c r="K5" t="str">
        <f>IF('Page 2 - Names &amp; Info'!C8="","",'Page 2 - Names &amp; Info'!C8)</f>
        <v/>
      </c>
      <c r="L5" t="str">
        <f>IF('Page 2 - Names &amp; Info'!D8="","",'Page 2 - Names &amp; Info'!D8)</f>
        <v/>
      </c>
      <c r="M5" t="str">
        <f>IF('Page 2 - Names &amp; Info'!E8="","",'Page 2 - Names &amp; Info'!E8)</f>
        <v/>
      </c>
      <c r="N5" t="str">
        <f>IF('Page 2 - Names &amp; Info'!F8="","",'Page 2 - Names &amp; Info'!F8)</f>
        <v/>
      </c>
      <c r="O5" t="str">
        <f>IF('Page 2 - Names &amp; Info'!G8="","",'Page 2 - Names &amp; Info'!G8)</f>
        <v/>
      </c>
      <c r="S5" t="str">
        <f>IF('Page 2 - Names &amp; Info'!H8="","",'Page 2 - Names &amp; Info'!H8)</f>
        <v/>
      </c>
      <c r="T5" t="str">
        <f>IF('Page 2 - Names &amp; Info'!I8="","",'Page 2 - Names &amp; Info'!I8)</f>
        <v>-- Select One --</v>
      </c>
      <c r="U5" t="str">
        <f>IF('Page 2 - Names &amp; Info'!J8="","",'Page 2 - Names &amp; Info'!J8)</f>
        <v/>
      </c>
      <c r="V5" t="str">
        <f>IF('Page 2 - Names &amp; Info'!K8="","",'Page 2 - Names &amp; Info'!K8)</f>
        <v>-- Select One --</v>
      </c>
      <c r="X5" t="str">
        <f>IF('Page 2 - Names &amp; Info'!L8="","",'Page 2 - Names &amp; Info'!L8)</f>
        <v/>
      </c>
      <c r="Z5" t="str">
        <f t="shared" si="3"/>
        <v/>
      </c>
      <c r="AH5" s="9" t="str">
        <f t="shared" si="4"/>
        <v/>
      </c>
      <c r="AM5" t="str">
        <f>IF(J5="","",'Page 1 - Key Contact &amp; Payment'!$E$25)</f>
        <v/>
      </c>
      <c r="BB5" t="str">
        <f>IF(Y5="","",'Page 1 - Key Contact &amp; Payment'!D30)</f>
        <v/>
      </c>
    </row>
    <row r="6" spans="1:79" x14ac:dyDescent="0.35">
      <c r="A6" s="9" t="str">
        <f t="shared" si="0"/>
        <v/>
      </c>
      <c r="B6" s="9" t="str">
        <f t="shared" si="1"/>
        <v/>
      </c>
      <c r="D6" t="str">
        <f t="shared" si="2"/>
        <v/>
      </c>
      <c r="J6" t="str">
        <f>IF('Page 2 - Names &amp; Info'!B9="","",'Page 2 - Names &amp; Info'!B9)</f>
        <v/>
      </c>
      <c r="K6" t="str">
        <f>IF('Page 2 - Names &amp; Info'!C9="","",'Page 2 - Names &amp; Info'!C9)</f>
        <v/>
      </c>
      <c r="L6" t="str">
        <f>IF('Page 2 - Names &amp; Info'!D9="","",'Page 2 - Names &amp; Info'!D9)</f>
        <v/>
      </c>
      <c r="M6" t="str">
        <f>IF('Page 2 - Names &amp; Info'!E9="","",'Page 2 - Names &amp; Info'!E9)</f>
        <v/>
      </c>
      <c r="N6" t="str">
        <f>IF('Page 2 - Names &amp; Info'!F9="","",'Page 2 - Names &amp; Info'!F9)</f>
        <v/>
      </c>
      <c r="O6" t="str">
        <f>IF('Page 2 - Names &amp; Info'!G9="","",'Page 2 - Names &amp; Info'!G9)</f>
        <v/>
      </c>
      <c r="S6" t="str">
        <f>IF('Page 2 - Names &amp; Info'!H9="","",'Page 2 - Names &amp; Info'!H9)</f>
        <v/>
      </c>
      <c r="T6" t="str">
        <f>IF('Page 2 - Names &amp; Info'!I9="","",'Page 2 - Names &amp; Info'!I9)</f>
        <v>-- Select One --</v>
      </c>
      <c r="U6" t="str">
        <f>IF('Page 2 - Names &amp; Info'!J9="","",'Page 2 - Names &amp; Info'!J9)</f>
        <v/>
      </c>
      <c r="V6" t="str">
        <f>IF('Page 2 - Names &amp; Info'!K9="","",'Page 2 - Names &amp; Info'!K9)</f>
        <v>-- Select One --</v>
      </c>
      <c r="X6" t="str">
        <f>IF('Page 2 - Names &amp; Info'!L9="","",'Page 2 - Names &amp; Info'!L9)</f>
        <v/>
      </c>
      <c r="Z6" t="str">
        <f t="shared" si="3"/>
        <v/>
      </c>
      <c r="AH6" s="9" t="str">
        <f t="shared" si="4"/>
        <v/>
      </c>
      <c r="AM6" t="str">
        <f>IF(J6="","",'Page 1 - Key Contact &amp; Payment'!$E$25)</f>
        <v/>
      </c>
      <c r="BB6" t="str">
        <f>IF(Y6="","",'Page 1 - Key Contact &amp; Payment'!D31)</f>
        <v/>
      </c>
    </row>
    <row r="7" spans="1:79" x14ac:dyDescent="0.35">
      <c r="A7" s="9" t="str">
        <f t="shared" si="0"/>
        <v/>
      </c>
      <c r="B7" s="9" t="str">
        <f t="shared" si="1"/>
        <v/>
      </c>
      <c r="D7" t="str">
        <f t="shared" si="2"/>
        <v/>
      </c>
      <c r="J7" t="str">
        <f>IF('Page 2 - Names &amp; Info'!B10="","",'Page 2 - Names &amp; Info'!B10)</f>
        <v/>
      </c>
      <c r="K7" t="str">
        <f>IF('Page 2 - Names &amp; Info'!C10="","",'Page 2 - Names &amp; Info'!C10)</f>
        <v/>
      </c>
      <c r="L7" t="str">
        <f>IF('Page 2 - Names &amp; Info'!D10="","",'Page 2 - Names &amp; Info'!D10)</f>
        <v/>
      </c>
      <c r="M7" t="str">
        <f>IF('Page 2 - Names &amp; Info'!E10="","",'Page 2 - Names &amp; Info'!E10)</f>
        <v/>
      </c>
      <c r="N7" t="str">
        <f>IF('Page 2 - Names &amp; Info'!F10="","",'Page 2 - Names &amp; Info'!F10)</f>
        <v/>
      </c>
      <c r="O7" t="str">
        <f>IF('Page 2 - Names &amp; Info'!G10="","",'Page 2 - Names &amp; Info'!G10)</f>
        <v/>
      </c>
      <c r="S7" t="str">
        <f>IF('Page 2 - Names &amp; Info'!H10="","",'Page 2 - Names &amp; Info'!H10)</f>
        <v/>
      </c>
      <c r="T7" t="str">
        <f>IF('Page 2 - Names &amp; Info'!I10="","",'Page 2 - Names &amp; Info'!I10)</f>
        <v>-- Select One --</v>
      </c>
      <c r="U7" t="str">
        <f>IF('Page 2 - Names &amp; Info'!J10="","",'Page 2 - Names &amp; Info'!J10)</f>
        <v/>
      </c>
      <c r="V7" t="str">
        <f>IF('Page 2 - Names &amp; Info'!K10="","",'Page 2 - Names &amp; Info'!K10)</f>
        <v>-- Select One --</v>
      </c>
      <c r="X7" t="str">
        <f>IF('Page 2 - Names &amp; Info'!L10="","",'Page 2 - Names &amp; Info'!L10)</f>
        <v/>
      </c>
      <c r="Z7" t="str">
        <f t="shared" si="3"/>
        <v/>
      </c>
      <c r="AH7" s="9" t="str">
        <f t="shared" si="4"/>
        <v/>
      </c>
      <c r="AM7" t="str">
        <f>IF(J7="","",'Page 1 - Key Contact &amp; Payment'!$E$25)</f>
        <v/>
      </c>
      <c r="BB7" t="str">
        <f>IF(Y7="","",'Page 1 - Key Contact &amp; Payment'!D32)</f>
        <v/>
      </c>
    </row>
    <row r="8" spans="1:79" x14ac:dyDescent="0.35">
      <c r="A8" s="9" t="str">
        <f t="shared" si="0"/>
        <v/>
      </c>
      <c r="B8" s="9" t="str">
        <f t="shared" si="1"/>
        <v/>
      </c>
      <c r="D8" t="str">
        <f t="shared" si="2"/>
        <v/>
      </c>
      <c r="J8" t="str">
        <f>IF('Page 2 - Names &amp; Info'!B11="","",'Page 2 - Names &amp; Info'!B11)</f>
        <v/>
      </c>
      <c r="K8" t="str">
        <f>IF('Page 2 - Names &amp; Info'!C11="","",'Page 2 - Names &amp; Info'!C11)</f>
        <v/>
      </c>
      <c r="L8" t="str">
        <f>IF('Page 2 - Names &amp; Info'!D11="","",'Page 2 - Names &amp; Info'!D11)</f>
        <v/>
      </c>
      <c r="M8" t="str">
        <f>IF('Page 2 - Names &amp; Info'!E11="","",'Page 2 - Names &amp; Info'!E11)</f>
        <v/>
      </c>
      <c r="N8" t="str">
        <f>IF('Page 2 - Names &amp; Info'!F11="","",'Page 2 - Names &amp; Info'!F11)</f>
        <v/>
      </c>
      <c r="O8" t="str">
        <f>IF('Page 2 - Names &amp; Info'!G11="","",'Page 2 - Names &amp; Info'!G11)</f>
        <v/>
      </c>
      <c r="S8" t="str">
        <f>IF('Page 2 - Names &amp; Info'!H11="","",'Page 2 - Names &amp; Info'!H11)</f>
        <v/>
      </c>
      <c r="T8" t="str">
        <f>IF('Page 2 - Names &amp; Info'!I11="","",'Page 2 - Names &amp; Info'!I11)</f>
        <v>-- Select One --</v>
      </c>
      <c r="U8" t="str">
        <f>IF('Page 2 - Names &amp; Info'!J11="","",'Page 2 - Names &amp; Info'!J11)</f>
        <v/>
      </c>
      <c r="V8" t="str">
        <f>IF('Page 2 - Names &amp; Info'!K11="","",'Page 2 - Names &amp; Info'!K11)</f>
        <v>-- Select One --</v>
      </c>
      <c r="X8" t="str">
        <f>IF('Page 2 - Names &amp; Info'!L11="","",'Page 2 - Names &amp; Info'!L11)</f>
        <v/>
      </c>
      <c r="Z8" t="str">
        <f t="shared" si="3"/>
        <v/>
      </c>
      <c r="AH8" s="9" t="str">
        <f t="shared" si="4"/>
        <v/>
      </c>
      <c r="AM8" t="str">
        <f>IF(J8="","",'Page 1 - Key Contact &amp; Payment'!$E$25)</f>
        <v/>
      </c>
      <c r="BB8" t="str">
        <f>IF(Y8="","",'Page 1 - Key Contact &amp; Payment'!#REF!)</f>
        <v/>
      </c>
    </row>
    <row r="9" spans="1:79" x14ac:dyDescent="0.35">
      <c r="A9" s="9" t="str">
        <f t="shared" si="0"/>
        <v/>
      </c>
      <c r="B9" s="9" t="str">
        <f t="shared" si="1"/>
        <v/>
      </c>
      <c r="D9" t="str">
        <f t="shared" si="2"/>
        <v/>
      </c>
      <c r="J9" t="str">
        <f>IF('Page 2 - Names &amp; Info'!B12="","",'Page 2 - Names &amp; Info'!B12)</f>
        <v/>
      </c>
      <c r="K9" t="str">
        <f>IF('Page 2 - Names &amp; Info'!C12="","",'Page 2 - Names &amp; Info'!C12)</f>
        <v/>
      </c>
      <c r="L9" t="str">
        <f>IF('Page 2 - Names &amp; Info'!D12="","",'Page 2 - Names &amp; Info'!D12)</f>
        <v/>
      </c>
      <c r="M9" t="str">
        <f>IF('Page 2 - Names &amp; Info'!E12="","",'Page 2 - Names &amp; Info'!E12)</f>
        <v/>
      </c>
      <c r="N9" t="str">
        <f>IF('Page 2 - Names &amp; Info'!F12="","",'Page 2 - Names &amp; Info'!F12)</f>
        <v/>
      </c>
      <c r="O9" t="str">
        <f>IF('Page 2 - Names &amp; Info'!G12="","",'Page 2 - Names &amp; Info'!G12)</f>
        <v/>
      </c>
      <c r="S9" t="str">
        <f>IF('Page 2 - Names &amp; Info'!H12="","",'Page 2 - Names &amp; Info'!H12)</f>
        <v/>
      </c>
      <c r="T9" t="str">
        <f>IF('Page 2 - Names &amp; Info'!I12="","",'Page 2 - Names &amp; Info'!I12)</f>
        <v>-- Select One --</v>
      </c>
      <c r="U9" t="str">
        <f>IF('Page 2 - Names &amp; Info'!J12="","",'Page 2 - Names &amp; Info'!J12)</f>
        <v/>
      </c>
      <c r="V9" t="str">
        <f>IF('Page 2 - Names &amp; Info'!K12="","",'Page 2 - Names &amp; Info'!K12)</f>
        <v>-- Select One --</v>
      </c>
      <c r="X9" t="str">
        <f>IF('Page 2 - Names &amp; Info'!L12="","",'Page 2 - Names &amp; Info'!L12)</f>
        <v/>
      </c>
      <c r="Z9" t="str">
        <f t="shared" si="3"/>
        <v/>
      </c>
      <c r="AH9" s="9" t="str">
        <f t="shared" si="4"/>
        <v/>
      </c>
      <c r="AM9" t="str">
        <f>IF(J9="","",'Page 1 - Key Contact &amp; Payment'!$E$25)</f>
        <v/>
      </c>
      <c r="BB9" t="str">
        <f>IF(Y9="","",'Page 1 - Key Contact &amp; Payment'!E34)</f>
        <v/>
      </c>
    </row>
    <row r="10" spans="1:79" x14ac:dyDescent="0.35">
      <c r="A10" s="9" t="str">
        <f t="shared" si="0"/>
        <v/>
      </c>
      <c r="B10" s="9" t="str">
        <f t="shared" si="1"/>
        <v/>
      </c>
      <c r="D10" t="str">
        <f t="shared" si="2"/>
        <v/>
      </c>
      <c r="J10" t="str">
        <f>IF('Page 2 - Names &amp; Info'!B13="","",'Page 2 - Names &amp; Info'!B13)</f>
        <v/>
      </c>
      <c r="K10" t="str">
        <f>IF('Page 2 - Names &amp; Info'!C13="","",'Page 2 - Names &amp; Info'!C13)</f>
        <v/>
      </c>
      <c r="L10" t="str">
        <f>IF('Page 2 - Names &amp; Info'!D13="","",'Page 2 - Names &amp; Info'!D13)</f>
        <v/>
      </c>
      <c r="M10" t="str">
        <f>IF('Page 2 - Names &amp; Info'!E13="","",'Page 2 - Names &amp; Info'!E13)</f>
        <v/>
      </c>
      <c r="N10" t="str">
        <f>IF('Page 2 - Names &amp; Info'!F13="","",'Page 2 - Names &amp; Info'!F13)</f>
        <v/>
      </c>
      <c r="O10" t="str">
        <f>IF('Page 2 - Names &amp; Info'!G13="","",'Page 2 - Names &amp; Info'!G13)</f>
        <v/>
      </c>
      <c r="S10" t="str">
        <f>IF('Page 2 - Names &amp; Info'!H13="","",'Page 2 - Names &amp; Info'!H13)</f>
        <v/>
      </c>
      <c r="T10" t="str">
        <f>IF('Page 2 - Names &amp; Info'!I13="","",'Page 2 - Names &amp; Info'!I13)</f>
        <v>-- Select One --</v>
      </c>
      <c r="U10" t="str">
        <f>IF('Page 2 - Names &amp; Info'!J13="","",'Page 2 - Names &amp; Info'!J13)</f>
        <v/>
      </c>
      <c r="V10" t="str">
        <f>IF('Page 2 - Names &amp; Info'!K13="","",'Page 2 - Names &amp; Info'!K13)</f>
        <v>-- Select One --</v>
      </c>
      <c r="X10" t="str">
        <f>IF('Page 2 - Names &amp; Info'!L13="","",'Page 2 - Names &amp; Info'!L13)</f>
        <v/>
      </c>
      <c r="Z10" t="str">
        <f t="shared" si="3"/>
        <v/>
      </c>
      <c r="AH10" s="9" t="str">
        <f t="shared" si="4"/>
        <v/>
      </c>
      <c r="AM10" t="str">
        <f>IF(J10="","",'Page 1 - Key Contact &amp; Payment'!$E$25)</f>
        <v/>
      </c>
      <c r="BB10" t="str">
        <f>IF(Y10="","",'Page 1 - Key Contact &amp; Payment'!E36)</f>
        <v/>
      </c>
    </row>
    <row r="11" spans="1:79" x14ac:dyDescent="0.35">
      <c r="A11" s="9" t="str">
        <f t="shared" si="0"/>
        <v/>
      </c>
      <c r="B11" s="9" t="str">
        <f t="shared" si="1"/>
        <v/>
      </c>
      <c r="D11" t="str">
        <f t="shared" si="2"/>
        <v/>
      </c>
      <c r="J11" t="str">
        <f>IF('Page 2 - Names &amp; Info'!B14="","",'Page 2 - Names &amp; Info'!B14)</f>
        <v/>
      </c>
      <c r="K11" t="str">
        <f>IF('Page 2 - Names &amp; Info'!C14="","",'Page 2 - Names &amp; Info'!C14)</f>
        <v/>
      </c>
      <c r="L11" t="str">
        <f>IF('Page 2 - Names &amp; Info'!D14="","",'Page 2 - Names &amp; Info'!D14)</f>
        <v/>
      </c>
      <c r="M11" t="str">
        <f>IF('Page 2 - Names &amp; Info'!E14="","",'Page 2 - Names &amp; Info'!E14)</f>
        <v/>
      </c>
      <c r="N11" t="str">
        <f>IF('Page 2 - Names &amp; Info'!F14="","",'Page 2 - Names &amp; Info'!F14)</f>
        <v/>
      </c>
      <c r="O11" t="str">
        <f>IF('Page 2 - Names &amp; Info'!G14="","",'Page 2 - Names &amp; Info'!G14)</f>
        <v/>
      </c>
      <c r="S11" t="str">
        <f>IF('Page 2 - Names &amp; Info'!H14="","",'Page 2 - Names &amp; Info'!H14)</f>
        <v/>
      </c>
      <c r="T11" t="str">
        <f>IF('Page 2 - Names &amp; Info'!I14="","",'Page 2 - Names &amp; Info'!I14)</f>
        <v>-- Select One --</v>
      </c>
      <c r="U11" t="str">
        <f>IF('Page 2 - Names &amp; Info'!N3="","",'Page 2 - Names &amp; Info'!N3)</f>
        <v xml:space="preserve">For the most up-to-date availability, please check the website regarding tour/ workshop availability. </v>
      </c>
      <c r="V11" t="str">
        <f>IF('Page 2 - Names &amp; Info'!K14="","",'Page 2 - Names &amp; Info'!K14)</f>
        <v>-- Select One --</v>
      </c>
      <c r="X11" t="str">
        <f>IF('Page 2 - Names &amp; Info'!L14="","",'Page 2 - Names &amp; Info'!L14)</f>
        <v/>
      </c>
      <c r="Z11" t="str">
        <f t="shared" si="3"/>
        <v/>
      </c>
      <c r="AH11" s="9" t="str">
        <f t="shared" si="4"/>
        <v/>
      </c>
      <c r="AM11" t="str">
        <f>IF(J11="","",'Page 1 - Key Contact &amp; Payment'!$E$25)</f>
        <v/>
      </c>
      <c r="BB11" t="str">
        <f>IF(Y11="","",'Page 1 - Key Contact &amp; Payment'!E38)</f>
        <v/>
      </c>
    </row>
    <row r="12" spans="1:79" x14ac:dyDescent="0.35">
      <c r="A12" s="9" t="str">
        <f t="shared" si="0"/>
        <v/>
      </c>
      <c r="B12" s="9" t="str">
        <f t="shared" si="1"/>
        <v/>
      </c>
      <c r="D12" t="str">
        <f t="shared" si="2"/>
        <v/>
      </c>
      <c r="J12" t="str">
        <f>IF('Page 2 - Names &amp; Info'!B15="","",'Page 2 - Names &amp; Info'!B15)</f>
        <v/>
      </c>
      <c r="K12" t="str">
        <f>IF('Page 2 - Names &amp; Info'!C15="","",'Page 2 - Names &amp; Info'!C15)</f>
        <v/>
      </c>
      <c r="L12" t="str">
        <f>IF('Page 2 - Names &amp; Info'!D15="","",'Page 2 - Names &amp; Info'!D15)</f>
        <v/>
      </c>
      <c r="M12" t="str">
        <f>IF('Page 2 - Names &amp; Info'!E15="","",'Page 2 - Names &amp; Info'!E15)</f>
        <v/>
      </c>
      <c r="N12" t="str">
        <f>IF('Page 2 - Names &amp; Info'!F15="","",'Page 2 - Names &amp; Info'!F15)</f>
        <v/>
      </c>
      <c r="O12" t="str">
        <f>IF('Page 2 - Names &amp; Info'!G15="","",'Page 2 - Names &amp; Info'!G15)</f>
        <v/>
      </c>
      <c r="S12" t="str">
        <f>IF('Page 2 - Names &amp; Info'!H15="","",'Page 2 - Names &amp; Info'!H15)</f>
        <v/>
      </c>
      <c r="T12" t="str">
        <f>IF('Page 2 - Names &amp; Info'!I15="","",'Page 2 - Names &amp; Info'!I15)</f>
        <v>-- Select One --</v>
      </c>
      <c r="U12" t="str">
        <f>IF('Page 2 - Names &amp; Info'!J15="","",'Page 2 - Names &amp; Info'!J15)</f>
        <v/>
      </c>
      <c r="V12" t="str">
        <f>IF('Page 2 - Names &amp; Info'!K15="","",'Page 2 - Names &amp; Info'!K15)</f>
        <v>-- Select One --</v>
      </c>
      <c r="X12" t="str">
        <f>IF('Page 2 - Names &amp; Info'!L15="","",'Page 2 - Names &amp; Info'!L15)</f>
        <v/>
      </c>
      <c r="Z12" t="str">
        <f t="shared" si="3"/>
        <v/>
      </c>
      <c r="AH12" s="9" t="str">
        <f t="shared" si="4"/>
        <v/>
      </c>
      <c r="AM12" t="str">
        <f>IF(J12="","",'Page 1 - Key Contact &amp; Payment'!$E$25)</f>
        <v/>
      </c>
      <c r="BB12" t="str">
        <f>IF(Y12="","",'Page 1 - Key Contact &amp; Payment'!E39)</f>
        <v/>
      </c>
    </row>
    <row r="13" spans="1:79" x14ac:dyDescent="0.35">
      <c r="A13" s="9" t="str">
        <f t="shared" si="0"/>
        <v/>
      </c>
      <c r="B13" s="9" t="str">
        <f t="shared" si="1"/>
        <v/>
      </c>
      <c r="D13" t="str">
        <f t="shared" si="2"/>
        <v/>
      </c>
      <c r="J13" t="str">
        <f>IF('Page 2 - Names &amp; Info'!B16="","",'Page 2 - Names &amp; Info'!B16)</f>
        <v/>
      </c>
      <c r="K13" t="str">
        <f>IF('Page 2 - Names &amp; Info'!C16="","",'Page 2 - Names &amp; Info'!C16)</f>
        <v/>
      </c>
      <c r="L13" t="str">
        <f>IF('Page 2 - Names &amp; Info'!D16="","",'Page 2 - Names &amp; Info'!D16)</f>
        <v/>
      </c>
      <c r="M13" t="str">
        <f>IF('Page 2 - Names &amp; Info'!E16="","",'Page 2 - Names &amp; Info'!E16)</f>
        <v/>
      </c>
      <c r="N13" t="str">
        <f>IF('Page 2 - Names &amp; Info'!F16="","",'Page 2 - Names &amp; Info'!F16)</f>
        <v/>
      </c>
      <c r="O13" t="str">
        <f>IF('Page 2 - Names &amp; Info'!G16="","",'Page 2 - Names &amp; Info'!G16)</f>
        <v/>
      </c>
      <c r="S13" t="str">
        <f>IF('Page 2 - Names &amp; Info'!H16="","",'Page 2 - Names &amp; Info'!H16)</f>
        <v/>
      </c>
      <c r="T13" t="str">
        <f>IF('Page 2 - Names &amp; Info'!I16="","",'Page 2 - Names &amp; Info'!I16)</f>
        <v>-- Select One --</v>
      </c>
      <c r="U13" t="str">
        <f>IF('Page 2 - Names &amp; Info'!J16="","",'Page 2 - Names &amp; Info'!J16)</f>
        <v/>
      </c>
      <c r="V13" t="str">
        <f>IF('Page 2 - Names &amp; Info'!K16="","",'Page 2 - Names &amp; Info'!K16)</f>
        <v>-- Select One --</v>
      </c>
      <c r="X13" t="str">
        <f>IF('Page 2 - Names &amp; Info'!L16="","",'Page 2 - Names &amp; Info'!L16)</f>
        <v/>
      </c>
      <c r="Z13" t="str">
        <f t="shared" si="3"/>
        <v/>
      </c>
      <c r="AH13" s="9" t="str">
        <f t="shared" si="4"/>
        <v/>
      </c>
      <c r="AM13" t="str">
        <f>IF(J13="","",'Page 1 - Key Contact &amp; Payment'!$E$25)</f>
        <v/>
      </c>
      <c r="BB13" t="str">
        <f>IF(Y13="","",'Page 1 - Key Contact &amp; Payment'!E40)</f>
        <v/>
      </c>
    </row>
    <row r="14" spans="1:79" x14ac:dyDescent="0.35">
      <c r="A14" s="9" t="str">
        <f t="shared" si="0"/>
        <v/>
      </c>
      <c r="B14" s="9" t="str">
        <f t="shared" si="1"/>
        <v/>
      </c>
      <c r="D14" t="str">
        <f t="shared" si="2"/>
        <v/>
      </c>
      <c r="J14" t="str">
        <f>IF('Page 2 - Names &amp; Info'!B17="","",'Page 2 - Names &amp; Info'!B17)</f>
        <v/>
      </c>
      <c r="K14" t="str">
        <f>IF('Page 2 - Names &amp; Info'!C17="","",'Page 2 - Names &amp; Info'!C17)</f>
        <v/>
      </c>
      <c r="L14" t="str">
        <f>IF('Page 2 - Names &amp; Info'!D17="","",'Page 2 - Names &amp; Info'!D17)</f>
        <v/>
      </c>
      <c r="M14" t="str">
        <f>IF('Page 2 - Names &amp; Info'!E17="","",'Page 2 - Names &amp; Info'!E17)</f>
        <v/>
      </c>
      <c r="N14" t="str">
        <f>IF('Page 2 - Names &amp; Info'!F17="","",'Page 2 - Names &amp; Info'!F17)</f>
        <v/>
      </c>
      <c r="O14" t="str">
        <f>IF('Page 2 - Names &amp; Info'!G17="","",'Page 2 - Names &amp; Info'!G17)</f>
        <v/>
      </c>
      <c r="S14" t="str">
        <f>IF('Page 2 - Names &amp; Info'!H17="","",'Page 2 - Names &amp; Info'!H17)</f>
        <v/>
      </c>
      <c r="T14" t="str">
        <f>IF('Page 2 - Names &amp; Info'!I17="","",'Page 2 - Names &amp; Info'!I17)</f>
        <v/>
      </c>
      <c r="U14" t="str">
        <f>IF('Page 2 - Names &amp; Info'!J17="","",'Page 2 - Names &amp; Info'!J17)</f>
        <v/>
      </c>
      <c r="V14" t="str">
        <f>IF('Page 2 - Names &amp; Info'!K17="","",'Page 2 - Names &amp; Info'!K17)</f>
        <v/>
      </c>
      <c r="X14" t="str">
        <f>IF('Page 2 - Names &amp; Info'!L17="","",'Page 2 - Names &amp; Info'!L17)</f>
        <v/>
      </c>
      <c r="Z14" t="str">
        <f t="shared" si="3"/>
        <v/>
      </c>
      <c r="AH14" s="9" t="str">
        <f t="shared" si="4"/>
        <v/>
      </c>
      <c r="AM14" t="str">
        <f>IF(J14="","",'Page 1 - Key Contact &amp; Payment'!$E$25)</f>
        <v/>
      </c>
      <c r="BB14" t="str">
        <f>IF(Y14="","",'Page 1 - Key Contact &amp; Payment'!E42)</f>
        <v/>
      </c>
    </row>
    <row r="15" spans="1:79" x14ac:dyDescent="0.35">
      <c r="A15" s="9" t="str">
        <f t="shared" si="0"/>
        <v/>
      </c>
      <c r="B15" s="9" t="str">
        <f t="shared" si="1"/>
        <v/>
      </c>
      <c r="D15" t="str">
        <f t="shared" si="2"/>
        <v/>
      </c>
      <c r="J15" t="str">
        <f>IF('Page 2 - Names &amp; Info'!B18="","",'Page 2 - Names &amp; Info'!B18)</f>
        <v/>
      </c>
      <c r="K15" t="str">
        <f>IF('Page 2 - Names &amp; Info'!C18="","",'Page 2 - Names &amp; Info'!C18)</f>
        <v/>
      </c>
      <c r="L15" t="str">
        <f>IF('Page 2 - Names &amp; Info'!D18="","",'Page 2 - Names &amp; Info'!D18)</f>
        <v/>
      </c>
      <c r="M15" t="str">
        <f>IF('Page 2 - Names &amp; Info'!E18="","",'Page 2 - Names &amp; Info'!E18)</f>
        <v/>
      </c>
      <c r="N15" t="str">
        <f>IF('Page 2 - Names &amp; Info'!F18="","",'Page 2 - Names &amp; Info'!F18)</f>
        <v/>
      </c>
      <c r="O15" t="str">
        <f>IF('Page 2 - Names &amp; Info'!G18="","",'Page 2 - Names &amp; Info'!G18)</f>
        <v/>
      </c>
      <c r="S15" t="str">
        <f>IF('Page 2 - Names &amp; Info'!H18="","",'Page 2 - Names &amp; Info'!H18)</f>
        <v/>
      </c>
      <c r="T15" t="str">
        <f>IF('Page 2 - Names &amp; Info'!I18="","",'Page 2 - Names &amp; Info'!I18)</f>
        <v/>
      </c>
      <c r="U15" t="str">
        <f>IF('Page 2 - Names &amp; Info'!J18="","",'Page 2 - Names &amp; Info'!J18)</f>
        <v/>
      </c>
      <c r="V15" t="str">
        <f>IF('Page 2 - Names &amp; Info'!K18="","",'Page 2 - Names &amp; Info'!K18)</f>
        <v/>
      </c>
      <c r="X15" t="str">
        <f>IF('Page 2 - Names &amp; Info'!L18="","",'Page 2 - Names &amp; Info'!L18)</f>
        <v/>
      </c>
      <c r="Z15" t="str">
        <f t="shared" si="3"/>
        <v/>
      </c>
      <c r="AH15" s="9" t="str">
        <f t="shared" si="4"/>
        <v/>
      </c>
      <c r="AM15" t="str">
        <f>IF(J15="","",'Page 1 - Key Contact &amp; Payment'!$E$25)</f>
        <v/>
      </c>
      <c r="BB15" t="str">
        <f>IF(Y15="","",'Page 1 - Key Contact &amp; Payment'!#REF!)</f>
        <v/>
      </c>
    </row>
    <row r="16" spans="1:79" x14ac:dyDescent="0.35">
      <c r="A16" s="9" t="str">
        <f t="shared" si="0"/>
        <v/>
      </c>
      <c r="B16" s="9" t="str">
        <f t="shared" si="1"/>
        <v/>
      </c>
      <c r="D16" t="str">
        <f t="shared" si="2"/>
        <v/>
      </c>
      <c r="J16" t="str">
        <f>IF('Page 2 - Names &amp; Info'!B19="","",'Page 2 - Names &amp; Info'!B19)</f>
        <v/>
      </c>
      <c r="K16" t="str">
        <f>IF('Page 2 - Names &amp; Info'!C19="","",'Page 2 - Names &amp; Info'!C19)</f>
        <v/>
      </c>
      <c r="L16" t="str">
        <f>IF('Page 2 - Names &amp; Info'!D19="","",'Page 2 - Names &amp; Info'!D19)</f>
        <v/>
      </c>
      <c r="M16" t="str">
        <f>IF('Page 2 - Names &amp; Info'!E19="","",'Page 2 - Names &amp; Info'!E19)</f>
        <v/>
      </c>
      <c r="N16" t="str">
        <f>IF('Page 2 - Names &amp; Info'!F19="","",'Page 2 - Names &amp; Info'!F19)</f>
        <v/>
      </c>
      <c r="O16" t="str">
        <f>IF('Page 2 - Names &amp; Info'!G19="","",'Page 2 - Names &amp; Info'!G19)</f>
        <v/>
      </c>
      <c r="S16" t="str">
        <f>IF('Page 2 - Names &amp; Info'!H19="","",'Page 2 - Names &amp; Info'!H19)</f>
        <v/>
      </c>
      <c r="T16" t="str">
        <f>IF('Page 2 - Names &amp; Info'!I19="","",'Page 2 - Names &amp; Info'!I19)</f>
        <v/>
      </c>
      <c r="U16" t="str">
        <f>IF('Page 2 - Names &amp; Info'!J19="","",'Page 2 - Names &amp; Info'!J19)</f>
        <v/>
      </c>
      <c r="V16" t="str">
        <f>IF('Page 2 - Names &amp; Info'!K19="","",'Page 2 - Names &amp; Info'!K19)</f>
        <v/>
      </c>
      <c r="X16" t="str">
        <f>IF('Page 2 - Names &amp; Info'!L19="","",'Page 2 - Names &amp; Info'!L19)</f>
        <v/>
      </c>
      <c r="Z16" t="str">
        <f t="shared" si="3"/>
        <v/>
      </c>
      <c r="AH16" s="9" t="str">
        <f t="shared" si="4"/>
        <v/>
      </c>
      <c r="AM16" t="str">
        <f>IF(J16="","",'Page 1 - Key Contact &amp; Payment'!$E$25)</f>
        <v/>
      </c>
      <c r="BB16" t="str">
        <f>IF(Y16="","",'Page 1 - Key Contact &amp; Payment'!#REF!)</f>
        <v/>
      </c>
    </row>
    <row r="17" spans="1:54" x14ac:dyDescent="0.35">
      <c r="A17" s="9" t="str">
        <f t="shared" si="0"/>
        <v/>
      </c>
      <c r="B17" s="9" t="str">
        <f t="shared" si="1"/>
        <v/>
      </c>
      <c r="D17" t="str">
        <f t="shared" si="2"/>
        <v/>
      </c>
      <c r="J17" t="str">
        <f>IF('Page 2 - Names &amp; Info'!B20="","",'Page 2 - Names &amp; Info'!B20)</f>
        <v/>
      </c>
      <c r="K17" t="str">
        <f>IF('Page 2 - Names &amp; Info'!C20="","",'Page 2 - Names &amp; Info'!C20)</f>
        <v/>
      </c>
      <c r="L17" t="str">
        <f>IF('Page 2 - Names &amp; Info'!D20="","",'Page 2 - Names &amp; Info'!D20)</f>
        <v/>
      </c>
      <c r="M17" t="str">
        <f>IF('Page 2 - Names &amp; Info'!E20="","",'Page 2 - Names &amp; Info'!E20)</f>
        <v/>
      </c>
      <c r="N17" t="str">
        <f>IF('Page 2 - Names &amp; Info'!F20="","",'Page 2 - Names &amp; Info'!F20)</f>
        <v/>
      </c>
      <c r="O17" t="str">
        <f>IF('Page 2 - Names &amp; Info'!G20="","",'Page 2 - Names &amp; Info'!G20)</f>
        <v/>
      </c>
      <c r="S17" t="str">
        <f>IF('Page 2 - Names &amp; Info'!H20="","",'Page 2 - Names &amp; Info'!H20)</f>
        <v/>
      </c>
      <c r="T17" t="str">
        <f>IF('Page 2 - Names &amp; Info'!I20="","",'Page 2 - Names &amp; Info'!I20)</f>
        <v/>
      </c>
      <c r="U17" t="str">
        <f>IF('Page 2 - Names &amp; Info'!J20="","",'Page 2 - Names &amp; Info'!J20)</f>
        <v/>
      </c>
      <c r="V17" t="str">
        <f>IF('Page 2 - Names &amp; Info'!K20="","",'Page 2 - Names &amp; Info'!K20)</f>
        <v/>
      </c>
      <c r="X17" t="str">
        <f>IF('Page 2 - Names &amp; Info'!L20="","",'Page 2 - Names &amp; Info'!L20)</f>
        <v/>
      </c>
      <c r="Z17" t="str">
        <f t="shared" si="3"/>
        <v/>
      </c>
      <c r="AH17" s="9" t="str">
        <f t="shared" si="4"/>
        <v/>
      </c>
      <c r="AM17" t="str">
        <f>IF(J17="","",'Page 1 - Key Contact &amp; Payment'!$E$25)</f>
        <v/>
      </c>
      <c r="BB17" t="str">
        <f>IF(Y17="","",'Page 1 - Key Contact &amp; Payment'!#REF!)</f>
        <v/>
      </c>
    </row>
    <row r="18" spans="1:54" x14ac:dyDescent="0.35">
      <c r="A18" s="9" t="str">
        <f t="shared" si="0"/>
        <v/>
      </c>
      <c r="B18" s="9" t="str">
        <f t="shared" si="1"/>
        <v/>
      </c>
      <c r="D18" t="str">
        <f t="shared" si="2"/>
        <v/>
      </c>
      <c r="J18" t="str">
        <f>IF('Page 2 - Names &amp; Info'!B21="","",'Page 2 - Names &amp; Info'!B21)</f>
        <v/>
      </c>
      <c r="K18" t="str">
        <f>IF('Page 2 - Names &amp; Info'!C21="","",'Page 2 - Names &amp; Info'!C21)</f>
        <v/>
      </c>
      <c r="L18" t="str">
        <f>IF('Page 2 - Names &amp; Info'!D21="","",'Page 2 - Names &amp; Info'!D21)</f>
        <v/>
      </c>
      <c r="M18" t="str">
        <f>IF('Page 2 - Names &amp; Info'!E21="","",'Page 2 - Names &amp; Info'!E21)</f>
        <v/>
      </c>
      <c r="N18" t="str">
        <f>IF('Page 2 - Names &amp; Info'!F21="","",'Page 2 - Names &amp; Info'!F21)</f>
        <v/>
      </c>
      <c r="O18" t="str">
        <f>IF('Page 2 - Names &amp; Info'!G21="","",'Page 2 - Names &amp; Info'!G21)</f>
        <v/>
      </c>
      <c r="S18" t="str">
        <f>IF('Page 2 - Names &amp; Info'!H21="","",'Page 2 - Names &amp; Info'!H21)</f>
        <v/>
      </c>
      <c r="T18" t="str">
        <f>IF('Page 2 - Names &amp; Info'!I21="","",'Page 2 - Names &amp; Info'!I21)</f>
        <v/>
      </c>
      <c r="U18" t="str">
        <f>IF('Page 2 - Names &amp; Info'!J21="","",'Page 2 - Names &amp; Info'!J21)</f>
        <v/>
      </c>
      <c r="V18" t="str">
        <f>IF('Page 2 - Names &amp; Info'!K21="","",'Page 2 - Names &amp; Info'!K21)</f>
        <v/>
      </c>
      <c r="X18" t="str">
        <f>IF('Page 2 - Names &amp; Info'!L21="","",'Page 2 - Names &amp; Info'!L21)</f>
        <v/>
      </c>
      <c r="Z18" t="str">
        <f t="shared" si="3"/>
        <v/>
      </c>
      <c r="AH18" s="9" t="str">
        <f t="shared" si="4"/>
        <v/>
      </c>
      <c r="AM18" t="str">
        <f>IF(J18="","",'Page 1 - Key Contact &amp; Payment'!$E$25)</f>
        <v/>
      </c>
      <c r="BB18" t="str">
        <f>IF(Y18="","",'Page 1 - Key Contact &amp; Payment'!#REF!)</f>
        <v/>
      </c>
    </row>
    <row r="19" spans="1:54" x14ac:dyDescent="0.35">
      <c r="A19" s="9" t="str">
        <f t="shared" si="0"/>
        <v/>
      </c>
      <c r="B19" s="9" t="str">
        <f t="shared" si="1"/>
        <v/>
      </c>
      <c r="D19" t="str">
        <f t="shared" si="2"/>
        <v/>
      </c>
      <c r="J19" t="str">
        <f>IF('Page 2 - Names &amp; Info'!B22="","",'Page 2 - Names &amp; Info'!B22)</f>
        <v/>
      </c>
      <c r="K19" t="str">
        <f>IF('Page 2 - Names &amp; Info'!C22="","",'Page 2 - Names &amp; Info'!C22)</f>
        <v/>
      </c>
      <c r="L19" t="str">
        <f>IF('Page 2 - Names &amp; Info'!D22="","",'Page 2 - Names &amp; Info'!D22)</f>
        <v/>
      </c>
      <c r="M19" t="str">
        <f>IF('Page 2 - Names &amp; Info'!E22="","",'Page 2 - Names &amp; Info'!E22)</f>
        <v/>
      </c>
      <c r="N19" t="str">
        <f>IF('Page 2 - Names &amp; Info'!F22="","",'Page 2 - Names &amp; Info'!F22)</f>
        <v/>
      </c>
      <c r="O19" t="str">
        <f>IF('Page 2 - Names &amp; Info'!G22="","",'Page 2 - Names &amp; Info'!G22)</f>
        <v/>
      </c>
      <c r="S19" t="str">
        <f>IF('Page 2 - Names &amp; Info'!H22="","",'Page 2 - Names &amp; Info'!H22)</f>
        <v/>
      </c>
      <c r="T19" t="str">
        <f>IF('Page 2 - Names &amp; Info'!I22="","",'Page 2 - Names &amp; Info'!I22)</f>
        <v/>
      </c>
      <c r="U19" t="str">
        <f>IF('Page 2 - Names &amp; Info'!J22="","",'Page 2 - Names &amp; Info'!J22)</f>
        <v/>
      </c>
      <c r="V19" t="str">
        <f>IF('Page 2 - Names &amp; Info'!K22="","",'Page 2 - Names &amp; Info'!K22)</f>
        <v/>
      </c>
      <c r="X19" t="str">
        <f>IF('Page 2 - Names &amp; Info'!L22="","",'Page 2 - Names &amp; Info'!L22)</f>
        <v/>
      </c>
      <c r="Z19" t="str">
        <f t="shared" si="3"/>
        <v/>
      </c>
      <c r="AH19" s="9" t="str">
        <f t="shared" si="4"/>
        <v/>
      </c>
      <c r="AM19" t="str">
        <f>IF(J19="","",'Page 1 - Key Contact &amp; Payment'!$E$25)</f>
        <v/>
      </c>
      <c r="BB19" t="str">
        <f>IF(Y19="","",'Page 1 - Key Contact &amp; Payment'!#REF!)</f>
        <v/>
      </c>
    </row>
    <row r="20" spans="1:54" x14ac:dyDescent="0.35">
      <c r="A20" s="9" t="str">
        <f t="shared" si="0"/>
        <v/>
      </c>
      <c r="B20" s="9" t="str">
        <f t="shared" si="1"/>
        <v/>
      </c>
      <c r="J20" t="str">
        <f>IF('Page 2 - Names &amp; Info'!B23="","",'Page 2 - Names &amp; Info'!B23)</f>
        <v/>
      </c>
      <c r="K20" t="str">
        <f>IF('Page 2 - Names &amp; Info'!C23="","",'Page 2 - Names &amp; Info'!C23)</f>
        <v/>
      </c>
      <c r="L20" t="str">
        <f>IF('Page 2 - Names &amp; Info'!D23="","",'Page 2 - Names &amp; Info'!D23)</f>
        <v/>
      </c>
      <c r="M20" t="str">
        <f>IF('Page 2 - Names &amp; Info'!E23="","",'Page 2 - Names &amp; Info'!E23)</f>
        <v/>
      </c>
      <c r="N20" t="str">
        <f>IF('Page 2 - Names &amp; Info'!F23="","",'Page 2 - Names &amp; Info'!F23)</f>
        <v/>
      </c>
      <c r="O20" t="str">
        <f>IF('Page 2 - Names &amp; Info'!G23="","",'Page 2 - Names &amp; Info'!G23)</f>
        <v/>
      </c>
      <c r="S20" t="str">
        <f>IF('Page 2 - Names &amp; Info'!H23="","",'Page 2 - Names &amp; Info'!H23)</f>
        <v/>
      </c>
      <c r="T20" t="str">
        <f>IF('Page 2 - Names &amp; Info'!I23="","",'Page 2 - Names &amp; Info'!I23)</f>
        <v/>
      </c>
      <c r="U20" t="str">
        <f>IF('Page 2 - Names &amp; Info'!J23="","",'Page 2 - Names &amp; Info'!J23)</f>
        <v/>
      </c>
      <c r="V20" t="str">
        <f>IF('Page 2 - Names &amp; Info'!K23="","",'Page 2 - Names &amp; Info'!K23)</f>
        <v/>
      </c>
      <c r="X20" t="str">
        <f>IF('Page 2 - Names &amp; Info'!L23="","",'Page 2 - Names &amp; Info'!L23)</f>
        <v/>
      </c>
      <c r="Z20" t="str">
        <f t="shared" si="3"/>
        <v/>
      </c>
      <c r="AH20" s="9" t="str">
        <f t="shared" si="4"/>
        <v/>
      </c>
      <c r="AM20" t="str">
        <f>IF(J20="","",'Page 1 - Key Contact &amp; Payment'!$E$25)</f>
        <v/>
      </c>
      <c r="BB20" t="str">
        <f>IF(Y20="","",'Page 1 - Key Contact &amp; Payment'!#REF!)</f>
        <v/>
      </c>
    </row>
    <row r="21" spans="1:54" x14ac:dyDescent="0.35">
      <c r="B21" s="9" t="str">
        <f t="shared" si="1"/>
        <v/>
      </c>
      <c r="J21" t="str">
        <f>IF('Page 2 - Names &amp; Info'!B24="","",'Page 2 - Names &amp; Info'!B24)</f>
        <v/>
      </c>
      <c r="K21" t="str">
        <f>IF('Page 2 - Names &amp; Info'!C24="","",'Page 2 - Names &amp; Info'!C24)</f>
        <v/>
      </c>
      <c r="L21" t="str">
        <f>IF('Page 2 - Names &amp; Info'!D24="","",'Page 2 - Names &amp; Info'!D24)</f>
        <v/>
      </c>
      <c r="M21" t="str">
        <f>IF('Page 2 - Names &amp; Info'!E24="","",'Page 2 - Names &amp; Info'!E24)</f>
        <v/>
      </c>
      <c r="N21" t="str">
        <f>IF('Page 2 - Names &amp; Info'!F24="","",'Page 2 - Names &amp; Info'!F24)</f>
        <v/>
      </c>
      <c r="O21" t="str">
        <f>IF('Page 2 - Names &amp; Info'!G24="","",'Page 2 - Names &amp; Info'!G24)</f>
        <v/>
      </c>
      <c r="S21" t="str">
        <f>IF('Page 2 - Names &amp; Info'!H24="","",'Page 2 - Names &amp; Info'!H24)</f>
        <v/>
      </c>
      <c r="T21" t="str">
        <f>IF('Page 2 - Names &amp; Info'!I24="","",'Page 2 - Names &amp; Info'!I24)</f>
        <v/>
      </c>
      <c r="U21" t="str">
        <f>IF('Page 2 - Names &amp; Info'!J24="","",'Page 2 - Names &amp; Info'!J24)</f>
        <v/>
      </c>
      <c r="V21" t="str">
        <f>IF('Page 2 - Names &amp; Info'!K24="","",'Page 2 - Names &amp; Info'!K24)</f>
        <v/>
      </c>
      <c r="X21" t="str">
        <f>IF('Page 2 - Names &amp; Info'!L24="","",'Page 2 - Names &amp; Info'!L24)</f>
        <v/>
      </c>
      <c r="Z21" t="str">
        <f t="shared" si="3"/>
        <v/>
      </c>
      <c r="AH21" s="9" t="str">
        <f t="shared" ref="AH21:AH22" si="5">IF(D21="","","Overwrite")</f>
        <v/>
      </c>
      <c r="AM21" t="str">
        <f>IF(J21="","",'Page 1 - Key Contact &amp; Payment'!$E$25)</f>
        <v/>
      </c>
      <c r="BB21" t="str">
        <f>IF(Y21="","",'Page 1 - Key Contact &amp; Payment'!#REF!)</f>
        <v/>
      </c>
    </row>
    <row r="22" spans="1:54" x14ac:dyDescent="0.35">
      <c r="J22" t="str">
        <f>IF('Page 2 - Names &amp; Info'!B25="","",'Page 2 - Names &amp; Info'!B25)</f>
        <v/>
      </c>
      <c r="K22" t="str">
        <f>IF('Page 2 - Names &amp; Info'!C25="","",'Page 2 - Names &amp; Info'!C25)</f>
        <v/>
      </c>
      <c r="L22" t="str">
        <f>IF('Page 2 - Names &amp; Info'!D25="","",'Page 2 - Names &amp; Info'!D25)</f>
        <v/>
      </c>
      <c r="M22" t="str">
        <f>IF('Page 2 - Names &amp; Info'!E25="","",'Page 2 - Names &amp; Info'!E25)</f>
        <v/>
      </c>
      <c r="N22" t="str">
        <f>IF('Page 2 - Names &amp; Info'!F25="","",'Page 2 - Names &amp; Info'!F25)</f>
        <v/>
      </c>
      <c r="O22" t="str">
        <f>IF('Page 2 - Names &amp; Info'!G25="","",'Page 2 - Names &amp; Info'!G25)</f>
        <v/>
      </c>
      <c r="S22" t="str">
        <f>IF('Page 2 - Names &amp; Info'!H25="","",'Page 2 - Names &amp; Info'!H25)</f>
        <v/>
      </c>
      <c r="T22" t="str">
        <f>IF('Page 2 - Names &amp; Info'!I25="","",'Page 2 - Names &amp; Info'!I25)</f>
        <v/>
      </c>
      <c r="U22" t="str">
        <f>IF('Page 2 - Names &amp; Info'!J25="","",'Page 2 - Names &amp; Info'!J25)</f>
        <v/>
      </c>
      <c r="V22" t="str">
        <f>IF('Page 2 - Names &amp; Info'!K25="","",'Page 2 - Names &amp; Info'!K25)</f>
        <v/>
      </c>
      <c r="X22" t="str">
        <f>IF('Page 2 - Names &amp; Info'!L25="","",'Page 2 - Names &amp; Info'!L25)</f>
        <v/>
      </c>
      <c r="Z22" t="str">
        <f t="shared" si="3"/>
        <v/>
      </c>
      <c r="AH22" s="9" t="str">
        <f t="shared" si="5"/>
        <v/>
      </c>
      <c r="AM22" t="str">
        <f>IF(J22="","",'Page 1 - Key Contact &amp; Payment'!$E$25)</f>
        <v/>
      </c>
      <c r="BB22" t="str">
        <f>IF(Y22="","",'Page 1 - Key Contact &amp; Payment'!#REF!)</f>
        <v/>
      </c>
    </row>
    <row r="23" spans="1:54" x14ac:dyDescent="0.35">
      <c r="J23" t="str">
        <f>IF('Page 2 - Names &amp; Info'!B26="","",'Page 2 - Names &amp; Info'!B26)</f>
        <v/>
      </c>
      <c r="K23" t="str">
        <f>IF('Page 2 - Names &amp; Info'!C26="","",'Page 2 - Names &amp; Info'!C26)</f>
        <v/>
      </c>
      <c r="L23" t="str">
        <f>IF('Page 2 - Names &amp; Info'!D26="","",'Page 2 - Names &amp; Info'!D26)</f>
        <v/>
      </c>
      <c r="M23" t="str">
        <f>IF('Page 2 - Names &amp; Info'!E26="","",'Page 2 - Names &amp; Info'!E26)</f>
        <v/>
      </c>
      <c r="N23" t="str">
        <f>IF('Page 2 - Names &amp; Info'!F26="","",'Page 2 - Names &amp; Info'!F26)</f>
        <v/>
      </c>
      <c r="O23" t="str">
        <f>IF('Page 2 - Names &amp; Info'!G26="","",'Page 2 - Names &amp; Info'!G26)</f>
        <v/>
      </c>
      <c r="S23" t="str">
        <f>IF('Page 2 - Names &amp; Info'!H26="","",'Page 2 - Names &amp; Info'!H26)</f>
        <v/>
      </c>
      <c r="T23" t="str">
        <f>IF('Page 2 - Names &amp; Info'!I26="","",'Page 2 - Names &amp; Info'!I26)</f>
        <v/>
      </c>
      <c r="U23" t="str">
        <f>IF('Page 2 - Names &amp; Info'!J26="","",'Page 2 - Names &amp; Info'!J26)</f>
        <v/>
      </c>
      <c r="V23" t="str">
        <f>IF('Page 2 - Names &amp; Info'!K26="","",'Page 2 - Names &amp; Info'!K26)</f>
        <v/>
      </c>
      <c r="X23" t="str">
        <f>IF('Page 2 - Names &amp; Info'!L26="","",'Page 2 - Names &amp; Info'!L26)</f>
        <v/>
      </c>
      <c r="Z23" t="str">
        <f t="shared" si="3"/>
        <v/>
      </c>
      <c r="AM23" t="str">
        <f>IF(J23="","",'Page 1 - Key Contact &amp; Payment'!$E$25)</f>
        <v/>
      </c>
      <c r="BB23" t="str">
        <f>IF(Y23="","",'Page 1 - Key Contact &amp; Payment'!#REF!)</f>
        <v/>
      </c>
    </row>
    <row r="24" spans="1:54" x14ac:dyDescent="0.35">
      <c r="J24" t="str">
        <f>IF('Page 2 - Names &amp; Info'!B27="","",'Page 2 - Names &amp; Info'!B27)</f>
        <v/>
      </c>
      <c r="K24" t="str">
        <f>IF('Page 2 - Names &amp; Info'!C27="","",'Page 2 - Names &amp; Info'!C27)</f>
        <v/>
      </c>
      <c r="L24" t="str">
        <f>IF('Page 2 - Names &amp; Info'!D27="","",'Page 2 - Names &amp; Info'!D27)</f>
        <v/>
      </c>
      <c r="M24" t="str">
        <f>IF('Page 2 - Names &amp; Info'!E27="","",'Page 2 - Names &amp; Info'!E27)</f>
        <v/>
      </c>
      <c r="N24" t="str">
        <f>IF('Page 2 - Names &amp; Info'!F27="","",'Page 2 - Names &amp; Info'!F27)</f>
        <v/>
      </c>
      <c r="O24" t="str">
        <f>IF('Page 2 - Names &amp; Info'!G27="","",'Page 2 - Names &amp; Info'!G27)</f>
        <v/>
      </c>
      <c r="S24" t="str">
        <f>IF('Page 2 - Names &amp; Info'!H27="","",'Page 2 - Names &amp; Info'!H27)</f>
        <v/>
      </c>
      <c r="T24" t="str">
        <f>IF('Page 2 - Names &amp; Info'!I27="","",'Page 2 - Names &amp; Info'!I27)</f>
        <v/>
      </c>
      <c r="U24" t="str">
        <f>IF('Page 2 - Names &amp; Info'!J27="","",'Page 2 - Names &amp; Info'!J27)</f>
        <v/>
      </c>
      <c r="V24" t="str">
        <f>IF('Page 2 - Names &amp; Info'!K27="","",'Page 2 - Names &amp; Info'!K27)</f>
        <v/>
      </c>
      <c r="X24" t="str">
        <f>IF('Page 2 - Names &amp; Info'!L27="","",'Page 2 - Names &amp; Info'!L27)</f>
        <v/>
      </c>
      <c r="Z24" t="str">
        <f t="shared" si="3"/>
        <v/>
      </c>
      <c r="AM24" t="str">
        <f>IF(J24="","",'Page 1 - Key Contact &amp; Payment'!$E$25)</f>
        <v/>
      </c>
      <c r="BB24" t="str">
        <f>IF(Y24="","",'Page 1 - Key Contact &amp; Payment'!#REF!)</f>
        <v/>
      </c>
    </row>
    <row r="25" spans="1:54" x14ac:dyDescent="0.35">
      <c r="J25" t="str">
        <f>IF('Page 2 - Names &amp; Info'!B28="","",'Page 2 - Names &amp; Info'!B28)</f>
        <v/>
      </c>
      <c r="K25" t="str">
        <f>IF('Page 2 - Names &amp; Info'!C28="","",'Page 2 - Names &amp; Info'!C28)</f>
        <v/>
      </c>
      <c r="L25" t="str">
        <f>IF('Page 2 - Names &amp; Info'!D28="","",'Page 2 - Names &amp; Info'!D28)</f>
        <v/>
      </c>
      <c r="M25" t="str">
        <f>IF('Page 2 - Names &amp; Info'!E28="","",'Page 2 - Names &amp; Info'!E28)</f>
        <v/>
      </c>
      <c r="N25" t="str">
        <f>IF('Page 2 - Names &amp; Info'!F28="","",'Page 2 - Names &amp; Info'!F28)</f>
        <v/>
      </c>
      <c r="O25" t="str">
        <f>IF('Page 2 - Names &amp; Info'!G28="","",'Page 2 - Names &amp; Info'!G28)</f>
        <v/>
      </c>
      <c r="S25" t="str">
        <f>IF('Page 2 - Names &amp; Info'!H28="","",'Page 2 - Names &amp; Info'!H28)</f>
        <v/>
      </c>
      <c r="T25" t="str">
        <f>IF('Page 2 - Names &amp; Info'!I28="","",'Page 2 - Names &amp; Info'!I28)</f>
        <v/>
      </c>
      <c r="U25" t="str">
        <f>IF('Page 2 - Names &amp; Info'!J28="","",'Page 2 - Names &amp; Info'!J28)</f>
        <v/>
      </c>
      <c r="V25" t="str">
        <f>IF('Page 2 - Names &amp; Info'!K28="","",'Page 2 - Names &amp; Info'!K28)</f>
        <v/>
      </c>
      <c r="X25" t="str">
        <f>IF('Page 2 - Names &amp; Info'!L28="","",'Page 2 - Names &amp; Info'!L28)</f>
        <v/>
      </c>
      <c r="Z25" t="str">
        <f t="shared" si="3"/>
        <v/>
      </c>
      <c r="AM25" t="str">
        <f>IF(J25="","",'Page 1 - Key Contact &amp; Payment'!$E$25)</f>
        <v/>
      </c>
    </row>
    <row r="26" spans="1:54" x14ac:dyDescent="0.35">
      <c r="J26" t="str">
        <f>IF('Page 2 - Names &amp; Info'!B29="","",'Page 2 - Names &amp; Info'!B29)</f>
        <v/>
      </c>
      <c r="K26" t="str">
        <f>IF('Page 2 - Names &amp; Info'!C29="","",'Page 2 - Names &amp; Info'!C29)</f>
        <v/>
      </c>
      <c r="L26" t="str">
        <f>IF('Page 2 - Names &amp; Info'!D29="","",'Page 2 - Names &amp; Info'!D29)</f>
        <v/>
      </c>
      <c r="M26" t="str">
        <f>IF('Page 2 - Names &amp; Info'!E29="","",'Page 2 - Names &amp; Info'!E29)</f>
        <v/>
      </c>
      <c r="N26" t="str">
        <f>IF('Page 2 - Names &amp; Info'!F29="","",'Page 2 - Names &amp; Info'!F29)</f>
        <v/>
      </c>
      <c r="O26" t="str">
        <f>IF('Page 2 - Names &amp; Info'!G29="","",'Page 2 - Names &amp; Info'!G29)</f>
        <v/>
      </c>
      <c r="S26" t="str">
        <f>IF('Page 2 - Names &amp; Info'!H29="","",'Page 2 - Names &amp; Info'!H29)</f>
        <v/>
      </c>
      <c r="T26" t="str">
        <f>IF('Page 2 - Names &amp; Info'!I29="","",'Page 2 - Names &amp; Info'!I29)</f>
        <v/>
      </c>
      <c r="U26" t="str">
        <f>IF('Page 2 - Names &amp; Info'!J29="","",'Page 2 - Names &amp; Info'!J29)</f>
        <v/>
      </c>
      <c r="V26" t="str">
        <f>IF('Page 2 - Names &amp; Info'!K29="","",'Page 2 - Names &amp; Info'!K29)</f>
        <v/>
      </c>
      <c r="X26" t="str">
        <f>IF('Page 2 - Names &amp; Info'!L29="","",'Page 2 - Names &amp; Info'!L29)</f>
        <v/>
      </c>
      <c r="Z26" t="str">
        <f t="shared" si="3"/>
        <v/>
      </c>
    </row>
    <row r="27" spans="1:54" x14ac:dyDescent="0.35">
      <c r="J27" t="str">
        <f>IF('Page 2 - Names &amp; Info'!B30="","",'Page 2 - Names &amp; Info'!B30)</f>
        <v/>
      </c>
      <c r="K27" t="str">
        <f>IF('Page 2 - Names &amp; Info'!C30="","",'Page 2 - Names &amp; Info'!C30)</f>
        <v/>
      </c>
      <c r="L27" t="str">
        <f>IF('Page 2 - Names &amp; Info'!D30="","",'Page 2 - Names &amp; Info'!D30)</f>
        <v/>
      </c>
      <c r="M27" t="str">
        <f>IF('Page 2 - Names &amp; Info'!E30="","",'Page 2 - Names &amp; Info'!E30)</f>
        <v/>
      </c>
      <c r="N27" t="str">
        <f>IF('Page 2 - Names &amp; Info'!F30="","",'Page 2 - Names &amp; Info'!F30)</f>
        <v/>
      </c>
      <c r="O27" t="str">
        <f>IF('Page 2 - Names &amp; Info'!G30="","",'Page 2 - Names &amp; Info'!G30)</f>
        <v/>
      </c>
      <c r="S27" t="str">
        <f>IF('Page 2 - Names &amp; Info'!H30="","",'Page 2 - Names &amp; Info'!H30)</f>
        <v/>
      </c>
      <c r="T27" t="str">
        <f>IF('Page 2 - Names &amp; Info'!I30="","",'Page 2 - Names &amp; Info'!I30)</f>
        <v/>
      </c>
      <c r="U27" t="str">
        <f>IF('Page 2 - Names &amp; Info'!J30="","",'Page 2 - Names &amp; Info'!J30)</f>
        <v/>
      </c>
      <c r="V27" t="str">
        <f>IF('Page 2 - Names &amp; Info'!K30="","",'Page 2 - Names &amp; Info'!K30)</f>
        <v/>
      </c>
      <c r="X27" t="str">
        <f>IF('Page 2 - Names &amp; Info'!L30="","",'Page 2 - Names &amp; Info'!L30)</f>
        <v/>
      </c>
      <c r="Z27" t="str">
        <f t="shared" si="3"/>
        <v/>
      </c>
    </row>
    <row r="28" spans="1:54" x14ac:dyDescent="0.35">
      <c r="J28" t="str">
        <f>IF('Page 2 - Names &amp; Info'!B31="","",'Page 2 - Names &amp; Info'!B31)</f>
        <v/>
      </c>
      <c r="K28" t="str">
        <f>IF('Page 2 - Names &amp; Info'!C31="","",'Page 2 - Names &amp; Info'!C31)</f>
        <v/>
      </c>
      <c r="L28" t="str">
        <f>IF('Page 2 - Names &amp; Info'!D31="","",'Page 2 - Names &amp; Info'!D31)</f>
        <v/>
      </c>
      <c r="M28" t="str">
        <f>IF('Page 2 - Names &amp; Info'!E31="","",'Page 2 - Names &amp; Info'!E31)</f>
        <v/>
      </c>
      <c r="N28" t="str">
        <f>IF('Page 2 - Names &amp; Info'!F31="","",'Page 2 - Names &amp; Info'!F31)</f>
        <v/>
      </c>
      <c r="O28" t="str">
        <f>IF('Page 2 - Names &amp; Info'!G31="","",'Page 2 - Names &amp; Info'!G31)</f>
        <v/>
      </c>
      <c r="S28" t="str">
        <f>IF('Page 2 - Names &amp; Info'!H31="","",'Page 2 - Names &amp; Info'!H31)</f>
        <v/>
      </c>
      <c r="T28" t="str">
        <f>IF('Page 2 - Names &amp; Info'!I31="","",'Page 2 - Names &amp; Info'!I31)</f>
        <v/>
      </c>
      <c r="U28" t="str">
        <f>IF('Page 2 - Names &amp; Info'!J31="","",'Page 2 - Names &amp; Info'!J31)</f>
        <v/>
      </c>
      <c r="V28" t="str">
        <f>IF('Page 2 - Names &amp; Info'!K31="","",'Page 2 - Names &amp; Info'!K31)</f>
        <v/>
      </c>
      <c r="X28" t="str">
        <f>IF('Page 2 - Names &amp; Info'!L31="","",'Page 2 - Names &amp; Info'!L31)</f>
        <v/>
      </c>
      <c r="Z28" t="str">
        <f t="shared" si="3"/>
        <v/>
      </c>
    </row>
    <row r="29" spans="1:54" x14ac:dyDescent="0.35">
      <c r="J29" t="str">
        <f>IF('Page 2 - Names &amp; Info'!B32="","",'Page 2 - Names &amp; Info'!B32)</f>
        <v/>
      </c>
      <c r="K29" t="str">
        <f>IF('Page 2 - Names &amp; Info'!C32="","",'Page 2 - Names &amp; Info'!C32)</f>
        <v/>
      </c>
      <c r="L29" t="str">
        <f>IF('Page 2 - Names &amp; Info'!D32="","",'Page 2 - Names &amp; Info'!D32)</f>
        <v/>
      </c>
      <c r="M29" t="str">
        <f>IF('Page 2 - Names &amp; Info'!E32="","",'Page 2 - Names &amp; Info'!E32)</f>
        <v/>
      </c>
      <c r="N29" t="str">
        <f>IF('Page 2 - Names &amp; Info'!F32="","",'Page 2 - Names &amp; Info'!F32)</f>
        <v/>
      </c>
      <c r="O29" t="str">
        <f>IF('Page 2 - Names &amp; Info'!G32="","",'Page 2 - Names &amp; Info'!G32)</f>
        <v/>
      </c>
      <c r="S29" t="str">
        <f>IF('Page 2 - Names &amp; Info'!H32="","",'Page 2 - Names &amp; Info'!H32)</f>
        <v/>
      </c>
      <c r="T29" t="str">
        <f>IF('Page 2 - Names &amp; Info'!I32="","",'Page 2 - Names &amp; Info'!I32)</f>
        <v/>
      </c>
      <c r="U29" t="str">
        <f>IF('Page 2 - Names &amp; Info'!J32="","",'Page 2 - Names &amp; Info'!J32)</f>
        <v/>
      </c>
      <c r="V29" t="str">
        <f>IF('Page 2 - Names &amp; Info'!K32="","",'Page 2 - Names &amp; Info'!K32)</f>
        <v/>
      </c>
      <c r="X29" t="str">
        <f>IF('Page 2 - Names &amp; Info'!L32="","",'Page 2 - Names &amp; Info'!L32)</f>
        <v/>
      </c>
      <c r="Z29" t="str">
        <f t="shared" si="3"/>
        <v/>
      </c>
    </row>
    <row r="30" spans="1:54" x14ac:dyDescent="0.35">
      <c r="J30" t="str">
        <f>IF('Page 2 - Names &amp; Info'!B33="","",'Page 2 - Names &amp; Info'!B33)</f>
        <v/>
      </c>
      <c r="K30" t="str">
        <f>IF('Page 2 - Names &amp; Info'!C33="","",'Page 2 - Names &amp; Info'!C33)</f>
        <v/>
      </c>
      <c r="L30" t="str">
        <f>IF('Page 2 - Names &amp; Info'!D33="","",'Page 2 - Names &amp; Info'!D33)</f>
        <v/>
      </c>
      <c r="M30" t="str">
        <f>IF('Page 2 - Names &amp; Info'!E33="","",'Page 2 - Names &amp; Info'!E33)</f>
        <v/>
      </c>
      <c r="N30" t="str">
        <f>IF('Page 2 - Names &amp; Info'!F33="","",'Page 2 - Names &amp; Info'!F33)</f>
        <v/>
      </c>
      <c r="O30" t="str">
        <f>IF('Page 2 - Names &amp; Info'!G33="","",'Page 2 - Names &amp; Info'!G33)</f>
        <v/>
      </c>
      <c r="S30" t="str">
        <f>IF('Page 2 - Names &amp; Info'!H33="","",'Page 2 - Names &amp; Info'!H33)</f>
        <v/>
      </c>
      <c r="T30" t="str">
        <f>IF('Page 2 - Names &amp; Info'!I33="","",'Page 2 - Names &amp; Info'!I33)</f>
        <v/>
      </c>
      <c r="U30" t="str">
        <f>IF('Page 2 - Names &amp; Info'!J33="","",'Page 2 - Names &amp; Info'!J33)</f>
        <v/>
      </c>
      <c r="V30" t="str">
        <f>IF('Page 2 - Names &amp; Info'!K33="","",'Page 2 - Names &amp; Info'!K33)</f>
        <v/>
      </c>
      <c r="X30" t="str">
        <f>IF('Page 2 - Names &amp; Info'!L33="","",'Page 2 - Names &amp; Info'!L33)</f>
        <v/>
      </c>
      <c r="Z30" t="str">
        <f t="shared" si="3"/>
        <v/>
      </c>
    </row>
    <row r="31" spans="1:54" x14ac:dyDescent="0.35">
      <c r="J31" t="str">
        <f>IF('Page 2 - Names &amp; Info'!B34="","",'Page 2 - Names &amp; Info'!B34)</f>
        <v/>
      </c>
      <c r="K31" t="str">
        <f>IF('Page 2 - Names &amp; Info'!C34="","",'Page 2 - Names &amp; Info'!C34)</f>
        <v/>
      </c>
      <c r="L31" t="str">
        <f>IF('Page 2 - Names &amp; Info'!D34="","",'Page 2 - Names &amp; Info'!D34)</f>
        <v/>
      </c>
      <c r="M31" t="str">
        <f>IF('Page 2 - Names &amp; Info'!E34="","",'Page 2 - Names &amp; Info'!E34)</f>
        <v/>
      </c>
      <c r="N31" t="str">
        <f>IF('Page 2 - Names &amp; Info'!F34="","",'Page 2 - Names &amp; Info'!F34)</f>
        <v/>
      </c>
      <c r="O31" t="str">
        <f>IF('Page 2 - Names &amp; Info'!G34="","",'Page 2 - Names &amp; Info'!G34)</f>
        <v/>
      </c>
      <c r="S31" t="str">
        <f>IF('Page 2 - Names &amp; Info'!H34="","",'Page 2 - Names &amp; Info'!H34)</f>
        <v/>
      </c>
      <c r="T31" t="str">
        <f>IF('Page 2 - Names &amp; Info'!I34="","",'Page 2 - Names &amp; Info'!I34)</f>
        <v/>
      </c>
      <c r="U31" t="str">
        <f>IF('Page 2 - Names &amp; Info'!J34="","",'Page 2 - Names &amp; Info'!J34)</f>
        <v/>
      </c>
      <c r="V31" t="str">
        <f>IF('Page 2 - Names &amp; Info'!K34="","",'Page 2 - Names &amp; Info'!K34)</f>
        <v/>
      </c>
      <c r="X31" t="str">
        <f>IF('Page 2 - Names &amp; Info'!L34="","",'Page 2 - Names &amp; Info'!L34)</f>
        <v/>
      </c>
      <c r="Z31" t="str">
        <f t="shared" si="3"/>
        <v/>
      </c>
    </row>
    <row r="32" spans="1:54" x14ac:dyDescent="0.35">
      <c r="J32" t="str">
        <f>IF('Page 2 - Names &amp; Info'!B35="","",'Page 2 - Names &amp; Info'!B35)</f>
        <v/>
      </c>
      <c r="K32" t="str">
        <f>IF('Page 2 - Names &amp; Info'!C35="","",'Page 2 - Names &amp; Info'!C35)</f>
        <v/>
      </c>
      <c r="L32" t="str">
        <f>IF('Page 2 - Names &amp; Info'!D35="","",'Page 2 - Names &amp; Info'!D35)</f>
        <v/>
      </c>
      <c r="M32" t="str">
        <f>IF('Page 2 - Names &amp; Info'!E35="","",'Page 2 - Names &amp; Info'!E35)</f>
        <v/>
      </c>
      <c r="N32" t="str">
        <f>IF('Page 2 - Names &amp; Info'!F35="","",'Page 2 - Names &amp; Info'!F35)</f>
        <v/>
      </c>
      <c r="O32" t="str">
        <f>IF('Page 2 - Names &amp; Info'!G35="","",'Page 2 - Names &amp; Info'!G35)</f>
        <v/>
      </c>
      <c r="S32" t="str">
        <f>IF('Page 2 - Names &amp; Info'!H35="","",'Page 2 - Names &amp; Info'!H35)</f>
        <v/>
      </c>
      <c r="T32" t="str">
        <f>IF('Page 2 - Names &amp; Info'!I35="","",'Page 2 - Names &amp; Info'!I35)</f>
        <v/>
      </c>
      <c r="U32" t="str">
        <f>IF('Page 2 - Names &amp; Info'!J35="","",'Page 2 - Names &amp; Info'!J35)</f>
        <v/>
      </c>
      <c r="V32" t="str">
        <f>IF('Page 2 - Names &amp; Info'!K35="","",'Page 2 - Names &amp; Info'!K35)</f>
        <v/>
      </c>
      <c r="X32" t="str">
        <f>IF('Page 2 - Names &amp; Info'!L35="","",'Page 2 - Names &amp; Info'!L35)</f>
        <v/>
      </c>
      <c r="Z32" t="str">
        <f t="shared" si="3"/>
        <v/>
      </c>
    </row>
    <row r="33" spans="10:24" x14ac:dyDescent="0.35">
      <c r="J33" t="str">
        <f>IF('Page 2 - Names &amp; Info'!B36="","",'Page 2 - Names &amp; Info'!B36)</f>
        <v/>
      </c>
      <c r="K33" t="str">
        <f>IF('Page 2 - Names &amp; Info'!C36="","",'Page 2 - Names &amp; Info'!C36)</f>
        <v/>
      </c>
      <c r="L33" t="str">
        <f>IF('Page 2 - Names &amp; Info'!D36="","",'Page 2 - Names &amp; Info'!D36)</f>
        <v/>
      </c>
      <c r="M33" t="str">
        <f>IF('Page 2 - Names &amp; Info'!E36="","",'Page 2 - Names &amp; Info'!E36)</f>
        <v/>
      </c>
      <c r="N33" t="str">
        <f>IF('Page 2 - Names &amp; Info'!F36="","",'Page 2 - Names &amp; Info'!F36)</f>
        <v/>
      </c>
      <c r="O33" t="str">
        <f>IF('Page 2 - Names &amp; Info'!G36="","",'Page 2 - Names &amp; Info'!G36)</f>
        <v/>
      </c>
      <c r="S33" t="str">
        <f>IF('Page 2 - Names &amp; Info'!H36="","",'Page 2 - Names &amp; Info'!H36)</f>
        <v/>
      </c>
      <c r="T33" t="str">
        <f>IF('Page 2 - Names &amp; Info'!I36="","",'Page 2 - Names &amp; Info'!I36)</f>
        <v/>
      </c>
      <c r="U33" t="str">
        <f>IF('Page 2 - Names &amp; Info'!J36="","",'Page 2 - Names &amp; Info'!J36)</f>
        <v/>
      </c>
      <c r="V33" t="str">
        <f>IF('Page 2 - Names &amp; Info'!K36="","",'Page 2 - Names &amp; Info'!K36)</f>
        <v/>
      </c>
      <c r="X33" t="str">
        <f>IF('Page 2 - Names &amp; Info'!L36="","",'Page 2 - Names &amp; Info'!L36)</f>
        <v/>
      </c>
    </row>
    <row r="34" spans="10:24" x14ac:dyDescent="0.35">
      <c r="J34" t="str">
        <f>IF('Page 2 - Names &amp; Info'!B37="","",'Page 2 - Names &amp; Info'!B37)</f>
        <v/>
      </c>
      <c r="K34" t="str">
        <f>IF('Page 2 - Names &amp; Info'!C37="","",'Page 2 - Names &amp; Info'!C37)</f>
        <v/>
      </c>
      <c r="L34" t="str">
        <f>IF('Page 2 - Names &amp; Info'!D37="","",'Page 2 - Names &amp; Info'!D37)</f>
        <v/>
      </c>
      <c r="M34" t="str">
        <f>IF('Page 2 - Names &amp; Info'!E37="","",'Page 2 - Names &amp; Info'!E37)</f>
        <v/>
      </c>
      <c r="N34" t="str">
        <f>IF('Page 2 - Names &amp; Info'!F37="","",'Page 2 - Names &amp; Info'!F37)</f>
        <v/>
      </c>
      <c r="O34" t="str">
        <f>IF('Page 2 - Names &amp; Info'!G37="","",'Page 2 - Names &amp; Info'!G37)</f>
        <v/>
      </c>
      <c r="S34" t="str">
        <f>IF('Page 2 - Names &amp; Info'!H37="","",'Page 2 - Names &amp; Info'!H37)</f>
        <v/>
      </c>
      <c r="T34" t="str">
        <f>IF('Page 2 - Names &amp; Info'!I37="","",'Page 2 - Names &amp; Info'!I37)</f>
        <v/>
      </c>
      <c r="U34" t="str">
        <f>IF('Page 2 - Names &amp; Info'!J37="","",'Page 2 - Names &amp; Info'!J37)</f>
        <v/>
      </c>
      <c r="V34" t="str">
        <f>IF('Page 2 - Names &amp; Info'!K37="","",'Page 2 - Names &amp; Info'!K37)</f>
        <v/>
      </c>
      <c r="X34" t="str">
        <f>IF('Page 2 - Names &amp; Info'!L37="","",'Page 2 - Names &amp; Info'!L37)</f>
        <v/>
      </c>
    </row>
  </sheetData>
  <dataValidations count="1">
    <dataValidation type="list" allowBlank="1" showInputMessage="1" showErrorMessage="1" sqref="C2:C31" xr:uid="{00000000-0002-0000-0300-000000000000}">
      <formula1>RegType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C00000"/>
  </sheetPr>
  <dimension ref="A1:M260"/>
  <sheetViews>
    <sheetView topLeftCell="D1" workbookViewId="0">
      <selection activeCell="M7" sqref="M7:M11"/>
    </sheetView>
  </sheetViews>
  <sheetFormatPr defaultRowHeight="14.5" x14ac:dyDescent="0.35"/>
  <cols>
    <col min="1" max="1" width="26.7265625" bestFit="1" customWidth="1"/>
    <col min="2" max="2" width="21.1796875" customWidth="1"/>
    <col min="3" max="3" width="14" customWidth="1"/>
    <col min="4" max="4" width="66" customWidth="1"/>
    <col min="6" max="7" width="32.81640625" customWidth="1"/>
    <col min="8" max="8" width="14.7265625" customWidth="1"/>
    <col min="9" max="9" width="16.26953125" customWidth="1"/>
    <col min="10" max="10" width="23.1796875" customWidth="1"/>
    <col min="11" max="11" width="21.54296875" customWidth="1"/>
    <col min="12" max="12" width="20.54296875" customWidth="1"/>
    <col min="13" max="13" width="21.453125" customWidth="1"/>
  </cols>
  <sheetData>
    <row r="1" spans="1:13" s="41" customFormat="1" x14ac:dyDescent="0.35">
      <c r="A1" s="41" t="s">
        <v>29</v>
      </c>
      <c r="B1" s="41" t="s">
        <v>31</v>
      </c>
      <c r="C1" s="41" t="s">
        <v>365</v>
      </c>
      <c r="D1" s="41" t="s">
        <v>369</v>
      </c>
      <c r="E1" s="41" t="s">
        <v>413</v>
      </c>
      <c r="F1" s="41" t="s">
        <v>418</v>
      </c>
      <c r="G1" s="41" t="s">
        <v>531</v>
      </c>
      <c r="H1" s="41" t="s">
        <v>422</v>
      </c>
      <c r="I1" s="41" t="s">
        <v>424</v>
      </c>
      <c r="J1" s="41" t="s">
        <v>518</v>
      </c>
      <c r="K1" s="41" t="s">
        <v>468</v>
      </c>
      <c r="L1" s="41" t="s">
        <v>471</v>
      </c>
      <c r="M1" s="41" t="s">
        <v>475</v>
      </c>
    </row>
    <row r="2" spans="1:13" ht="37.9" customHeight="1" x14ac:dyDescent="0.35">
      <c r="A2" t="s">
        <v>10</v>
      </c>
      <c r="B2" t="s">
        <v>10</v>
      </c>
      <c r="C2" t="s">
        <v>10</v>
      </c>
      <c r="E2" t="s">
        <v>10</v>
      </c>
      <c r="F2" t="s">
        <v>10</v>
      </c>
      <c r="G2" t="s">
        <v>10</v>
      </c>
      <c r="H2" t="s">
        <v>10</v>
      </c>
      <c r="I2" t="s">
        <v>10</v>
      </c>
      <c r="J2" t="s">
        <v>10</v>
      </c>
      <c r="K2" t="s">
        <v>10</v>
      </c>
      <c r="L2" t="s">
        <v>10</v>
      </c>
      <c r="M2" t="s">
        <v>10</v>
      </c>
    </row>
    <row r="3" spans="1:13" ht="14.5" customHeight="1" x14ac:dyDescent="0.35">
      <c r="A3" t="s">
        <v>33</v>
      </c>
      <c r="B3" t="s">
        <v>113</v>
      </c>
      <c r="C3" t="s">
        <v>366</v>
      </c>
      <c r="D3" s="12" t="s">
        <v>589</v>
      </c>
      <c r="E3" t="s">
        <v>466</v>
      </c>
      <c r="F3" t="s">
        <v>477</v>
      </c>
      <c r="G3" t="s">
        <v>532</v>
      </c>
      <c r="H3" t="s">
        <v>488</v>
      </c>
      <c r="I3" t="s">
        <v>489</v>
      </c>
      <c r="J3" t="s">
        <v>488</v>
      </c>
      <c r="K3" t="s">
        <v>469</v>
      </c>
      <c r="L3" t="s">
        <v>567</v>
      </c>
      <c r="M3" t="s">
        <v>567</v>
      </c>
    </row>
    <row r="4" spans="1:13" ht="12" customHeight="1" x14ac:dyDescent="0.35">
      <c r="A4" t="s">
        <v>34</v>
      </c>
      <c r="B4" t="s">
        <v>114</v>
      </c>
      <c r="C4" t="s">
        <v>367</v>
      </c>
      <c r="D4" s="12" t="s">
        <v>590</v>
      </c>
      <c r="E4" t="s">
        <v>467</v>
      </c>
      <c r="F4" t="s">
        <v>478</v>
      </c>
      <c r="G4" t="s">
        <v>533</v>
      </c>
      <c r="H4" s="42" t="s">
        <v>525</v>
      </c>
      <c r="I4" t="s">
        <v>415</v>
      </c>
      <c r="J4" t="s">
        <v>519</v>
      </c>
      <c r="K4" t="s">
        <v>470</v>
      </c>
      <c r="L4" t="s">
        <v>568</v>
      </c>
      <c r="M4" t="s">
        <v>568</v>
      </c>
    </row>
    <row r="5" spans="1:13" x14ac:dyDescent="0.35">
      <c r="A5" t="s">
        <v>35</v>
      </c>
      <c r="B5" t="s">
        <v>115</v>
      </c>
      <c r="C5" t="s">
        <v>417</v>
      </c>
      <c r="D5" t="s">
        <v>552</v>
      </c>
      <c r="E5" t="s">
        <v>16</v>
      </c>
      <c r="F5" t="s">
        <v>479</v>
      </c>
      <c r="G5" t="s">
        <v>534</v>
      </c>
      <c r="H5" t="s">
        <v>526</v>
      </c>
      <c r="I5" t="s">
        <v>490</v>
      </c>
      <c r="J5" t="s">
        <v>520</v>
      </c>
      <c r="K5" t="s">
        <v>566</v>
      </c>
      <c r="L5" t="s">
        <v>569</v>
      </c>
      <c r="M5" t="s">
        <v>569</v>
      </c>
    </row>
    <row r="6" spans="1:13" x14ac:dyDescent="0.35">
      <c r="A6" t="s">
        <v>36</v>
      </c>
      <c r="B6" t="s">
        <v>116</v>
      </c>
      <c r="C6" t="s">
        <v>548</v>
      </c>
      <c r="D6" t="s">
        <v>553</v>
      </c>
      <c r="E6" t="s">
        <v>17</v>
      </c>
      <c r="F6" t="s">
        <v>480</v>
      </c>
      <c r="G6" t="s">
        <v>496</v>
      </c>
      <c r="H6" t="s">
        <v>527</v>
      </c>
      <c r="I6" t="s">
        <v>491</v>
      </c>
      <c r="J6" t="s">
        <v>521</v>
      </c>
      <c r="L6" t="s">
        <v>472</v>
      </c>
      <c r="M6" t="s">
        <v>474</v>
      </c>
    </row>
    <row r="7" spans="1:13" x14ac:dyDescent="0.35">
      <c r="A7" t="s">
        <v>37</v>
      </c>
      <c r="B7" t="s">
        <v>117</v>
      </c>
      <c r="F7" t="s">
        <v>481</v>
      </c>
      <c r="G7" t="s">
        <v>535</v>
      </c>
      <c r="H7" t="s">
        <v>528</v>
      </c>
      <c r="I7" t="s">
        <v>492</v>
      </c>
      <c r="J7" t="s">
        <v>522</v>
      </c>
      <c r="L7" t="s">
        <v>473</v>
      </c>
      <c r="M7" t="s">
        <v>476</v>
      </c>
    </row>
    <row r="8" spans="1:13" x14ac:dyDescent="0.35">
      <c r="A8" t="s">
        <v>38</v>
      </c>
      <c r="B8" t="s">
        <v>88</v>
      </c>
      <c r="E8" s="14"/>
      <c r="F8" t="s">
        <v>419</v>
      </c>
      <c r="G8" t="s">
        <v>536</v>
      </c>
      <c r="H8" t="s">
        <v>529</v>
      </c>
      <c r="I8" t="s">
        <v>493</v>
      </c>
      <c r="J8" t="s">
        <v>523</v>
      </c>
      <c r="L8" t="s">
        <v>570</v>
      </c>
      <c r="M8" t="s">
        <v>574</v>
      </c>
    </row>
    <row r="9" spans="1:13" x14ac:dyDescent="0.35">
      <c r="A9" t="s">
        <v>39</v>
      </c>
      <c r="B9" t="s">
        <v>118</v>
      </c>
      <c r="F9" t="s">
        <v>482</v>
      </c>
      <c r="G9" t="s">
        <v>537</v>
      </c>
      <c r="H9" t="s">
        <v>530</v>
      </c>
      <c r="I9" t="s">
        <v>494</v>
      </c>
      <c r="J9" t="s">
        <v>524</v>
      </c>
      <c r="L9" t="s">
        <v>571</v>
      </c>
      <c r="M9" t="s">
        <v>575</v>
      </c>
    </row>
    <row r="10" spans="1:13" x14ac:dyDescent="0.35">
      <c r="A10" t="s">
        <v>40</v>
      </c>
      <c r="B10" t="s">
        <v>119</v>
      </c>
      <c r="F10" t="s">
        <v>420</v>
      </c>
      <c r="G10" t="s">
        <v>538</v>
      </c>
      <c r="H10" t="s">
        <v>423</v>
      </c>
      <c r="I10" t="s">
        <v>416</v>
      </c>
      <c r="L10" t="s">
        <v>572</v>
      </c>
      <c r="M10" t="s">
        <v>576</v>
      </c>
    </row>
    <row r="11" spans="1:13" x14ac:dyDescent="0.35">
      <c r="A11" t="s">
        <v>41</v>
      </c>
      <c r="B11" t="s">
        <v>120</v>
      </c>
      <c r="F11" t="s">
        <v>483</v>
      </c>
      <c r="G11" t="s">
        <v>539</v>
      </c>
      <c r="I11" t="s">
        <v>495</v>
      </c>
      <c r="L11" t="s">
        <v>573</v>
      </c>
      <c r="M11" t="s">
        <v>577</v>
      </c>
    </row>
    <row r="12" spans="1:13" x14ac:dyDescent="0.35">
      <c r="A12" t="s">
        <v>42</v>
      </c>
      <c r="B12" t="s">
        <v>121</v>
      </c>
      <c r="F12" t="s">
        <v>484</v>
      </c>
      <c r="G12" t="s">
        <v>540</v>
      </c>
      <c r="I12" t="s">
        <v>517</v>
      </c>
    </row>
    <row r="13" spans="1:13" x14ac:dyDescent="0.35">
      <c r="A13" t="s">
        <v>43</v>
      </c>
      <c r="B13" t="s">
        <v>122</v>
      </c>
      <c r="G13" t="s">
        <v>541</v>
      </c>
      <c r="I13" t="s">
        <v>370</v>
      </c>
    </row>
    <row r="14" spans="1:13" x14ac:dyDescent="0.35">
      <c r="A14" t="s">
        <v>44</v>
      </c>
      <c r="B14" t="s">
        <v>123</v>
      </c>
      <c r="F14" s="15"/>
      <c r="G14" s="22" t="s">
        <v>542</v>
      </c>
      <c r="I14" t="s">
        <v>497</v>
      </c>
    </row>
    <row r="15" spans="1:13" x14ac:dyDescent="0.35">
      <c r="A15" t="s">
        <v>45</v>
      </c>
      <c r="B15" t="s">
        <v>124</v>
      </c>
      <c r="G15" t="s">
        <v>543</v>
      </c>
      <c r="I15" t="s">
        <v>498</v>
      </c>
    </row>
    <row r="16" spans="1:13" x14ac:dyDescent="0.35">
      <c r="A16" t="s">
        <v>46</v>
      </c>
      <c r="B16" t="s">
        <v>125</v>
      </c>
      <c r="F16" s="12"/>
      <c r="G16" s="12" t="s">
        <v>544</v>
      </c>
      <c r="I16" t="s">
        <v>499</v>
      </c>
    </row>
    <row r="17" spans="1:9" x14ac:dyDescent="0.35">
      <c r="A17" t="s">
        <v>47</v>
      </c>
      <c r="B17" t="s">
        <v>126</v>
      </c>
      <c r="F17" s="12"/>
      <c r="G17" s="12" t="s">
        <v>545</v>
      </c>
      <c r="I17" t="s">
        <v>500</v>
      </c>
    </row>
    <row r="18" spans="1:9" x14ac:dyDescent="0.35">
      <c r="A18" t="s">
        <v>48</v>
      </c>
      <c r="B18" t="s">
        <v>127</v>
      </c>
      <c r="F18" s="12"/>
      <c r="G18" s="12"/>
      <c r="I18" t="s">
        <v>501</v>
      </c>
    </row>
    <row r="19" spans="1:9" x14ac:dyDescent="0.35">
      <c r="A19" t="s">
        <v>49</v>
      </c>
      <c r="B19" t="s">
        <v>128</v>
      </c>
      <c r="F19" s="12"/>
      <c r="G19" s="12"/>
      <c r="I19" t="s">
        <v>502</v>
      </c>
    </row>
    <row r="20" spans="1:9" x14ac:dyDescent="0.35">
      <c r="A20" t="s">
        <v>50</v>
      </c>
      <c r="B20" t="s">
        <v>129</v>
      </c>
      <c r="F20" s="12"/>
      <c r="G20" s="12"/>
      <c r="I20" t="s">
        <v>503</v>
      </c>
    </row>
    <row r="21" spans="1:9" x14ac:dyDescent="0.35">
      <c r="A21" t="s">
        <v>51</v>
      </c>
      <c r="B21" t="s">
        <v>130</v>
      </c>
      <c r="F21" s="12"/>
      <c r="G21" s="12"/>
      <c r="I21" t="s">
        <v>504</v>
      </c>
    </row>
    <row r="22" spans="1:9" x14ac:dyDescent="0.35">
      <c r="A22" t="s">
        <v>52</v>
      </c>
      <c r="B22" t="s">
        <v>131</v>
      </c>
      <c r="F22" s="12"/>
      <c r="G22" s="12"/>
      <c r="I22" t="s">
        <v>505</v>
      </c>
    </row>
    <row r="23" spans="1:9" x14ac:dyDescent="0.35">
      <c r="A23" t="s">
        <v>53</v>
      </c>
      <c r="B23" t="s">
        <v>132</v>
      </c>
      <c r="F23" s="12"/>
      <c r="G23" s="12"/>
      <c r="I23" t="s">
        <v>506</v>
      </c>
    </row>
    <row r="24" spans="1:9" x14ac:dyDescent="0.35">
      <c r="A24" t="s">
        <v>54</v>
      </c>
      <c r="B24" t="s">
        <v>133</v>
      </c>
      <c r="F24" s="12"/>
      <c r="G24" s="12"/>
      <c r="I24" t="s">
        <v>425</v>
      </c>
    </row>
    <row r="25" spans="1:9" x14ac:dyDescent="0.35">
      <c r="A25" t="s">
        <v>55</v>
      </c>
      <c r="B25" t="s">
        <v>134</v>
      </c>
      <c r="F25" s="12"/>
      <c r="G25" s="12"/>
      <c r="I25" t="s">
        <v>507</v>
      </c>
    </row>
    <row r="26" spans="1:9" x14ac:dyDescent="0.35">
      <c r="A26" t="s">
        <v>56</v>
      </c>
      <c r="B26" t="s">
        <v>135</v>
      </c>
      <c r="F26" s="12"/>
      <c r="G26" s="12"/>
      <c r="I26" t="s">
        <v>508</v>
      </c>
    </row>
    <row r="27" spans="1:9" x14ac:dyDescent="0.35">
      <c r="A27" t="s">
        <v>57</v>
      </c>
      <c r="B27" t="s">
        <v>136</v>
      </c>
      <c r="F27" s="12"/>
      <c r="G27" s="12"/>
      <c r="I27" t="s">
        <v>509</v>
      </c>
    </row>
    <row r="28" spans="1:9" x14ac:dyDescent="0.35">
      <c r="A28" t="s">
        <v>58</v>
      </c>
      <c r="B28" t="s">
        <v>137</v>
      </c>
      <c r="F28" s="12"/>
      <c r="G28" s="12"/>
      <c r="I28" t="s">
        <v>510</v>
      </c>
    </row>
    <row r="29" spans="1:9" x14ac:dyDescent="0.35">
      <c r="A29" t="s">
        <v>59</v>
      </c>
      <c r="B29" t="s">
        <v>138</v>
      </c>
      <c r="F29" s="12"/>
      <c r="G29" s="12"/>
      <c r="I29" t="s">
        <v>511</v>
      </c>
    </row>
    <row r="30" spans="1:9" x14ac:dyDescent="0.35">
      <c r="A30" t="s">
        <v>60</v>
      </c>
      <c r="B30" t="s">
        <v>139</v>
      </c>
      <c r="F30" s="12"/>
      <c r="G30" s="12"/>
      <c r="I30" t="s">
        <v>426</v>
      </c>
    </row>
    <row r="31" spans="1:9" x14ac:dyDescent="0.35">
      <c r="A31" t="s">
        <v>61</v>
      </c>
      <c r="B31" t="s">
        <v>140</v>
      </c>
      <c r="F31" s="12"/>
      <c r="G31" s="12"/>
      <c r="I31" t="s">
        <v>512</v>
      </c>
    </row>
    <row r="32" spans="1:9" x14ac:dyDescent="0.35">
      <c r="A32" t="s">
        <v>62</v>
      </c>
      <c r="B32" t="s">
        <v>141</v>
      </c>
      <c r="F32" s="12"/>
      <c r="G32" s="12"/>
      <c r="I32" t="s">
        <v>513</v>
      </c>
    </row>
    <row r="33" spans="1:9" x14ac:dyDescent="0.35">
      <c r="A33" t="s">
        <v>63</v>
      </c>
      <c r="B33" t="s">
        <v>142</v>
      </c>
      <c r="I33" t="s">
        <v>514</v>
      </c>
    </row>
    <row r="34" spans="1:9" x14ac:dyDescent="0.35">
      <c r="A34" t="s">
        <v>64</v>
      </c>
      <c r="B34" t="s">
        <v>143</v>
      </c>
      <c r="F34" s="16"/>
      <c r="G34" s="16"/>
      <c r="I34" t="s">
        <v>515</v>
      </c>
    </row>
    <row r="35" spans="1:9" x14ac:dyDescent="0.35">
      <c r="A35" t="s">
        <v>65</v>
      </c>
      <c r="B35" t="s">
        <v>144</v>
      </c>
      <c r="I35" t="s">
        <v>516</v>
      </c>
    </row>
    <row r="36" spans="1:9" x14ac:dyDescent="0.35">
      <c r="A36" t="s">
        <v>66</v>
      </c>
      <c r="B36" t="s">
        <v>145</v>
      </c>
      <c r="F36" s="11"/>
      <c r="G36" s="11"/>
      <c r="I36" t="s">
        <v>421</v>
      </c>
    </row>
    <row r="37" spans="1:9" x14ac:dyDescent="0.35">
      <c r="A37" t="s">
        <v>67</v>
      </c>
      <c r="B37" t="s">
        <v>146</v>
      </c>
      <c r="F37" s="12"/>
      <c r="G37" s="12"/>
    </row>
    <row r="38" spans="1:9" x14ac:dyDescent="0.35">
      <c r="A38" t="s">
        <v>68</v>
      </c>
      <c r="B38" t="s">
        <v>147</v>
      </c>
      <c r="F38" s="13"/>
      <c r="G38" s="13"/>
    </row>
    <row r="39" spans="1:9" x14ac:dyDescent="0.35">
      <c r="A39" t="s">
        <v>69</v>
      </c>
      <c r="B39" t="s">
        <v>148</v>
      </c>
      <c r="F39" s="13"/>
      <c r="G39" s="13"/>
    </row>
    <row r="40" spans="1:9" x14ac:dyDescent="0.35">
      <c r="A40" t="s">
        <v>70</v>
      </c>
      <c r="B40" t="s">
        <v>149</v>
      </c>
      <c r="F40" s="13"/>
      <c r="G40" s="13"/>
    </row>
    <row r="41" spans="1:9" x14ac:dyDescent="0.35">
      <c r="A41" t="s">
        <v>71</v>
      </c>
      <c r="B41" t="s">
        <v>150</v>
      </c>
      <c r="F41" s="13"/>
      <c r="G41" s="13"/>
    </row>
    <row r="42" spans="1:9" x14ac:dyDescent="0.35">
      <c r="A42" t="s">
        <v>72</v>
      </c>
      <c r="B42" t="s">
        <v>151</v>
      </c>
      <c r="F42" s="13"/>
      <c r="G42" s="13"/>
    </row>
    <row r="43" spans="1:9" x14ac:dyDescent="0.35">
      <c r="A43" t="s">
        <v>73</v>
      </c>
      <c r="B43" t="s">
        <v>152</v>
      </c>
      <c r="F43" s="13"/>
      <c r="G43" s="13"/>
    </row>
    <row r="44" spans="1:9" x14ac:dyDescent="0.35">
      <c r="A44" t="s">
        <v>74</v>
      </c>
      <c r="B44" t="s">
        <v>153</v>
      </c>
      <c r="F44" s="13"/>
      <c r="G44" s="13"/>
    </row>
    <row r="45" spans="1:9" x14ac:dyDescent="0.35">
      <c r="A45" t="s">
        <v>75</v>
      </c>
      <c r="B45" t="s">
        <v>154</v>
      </c>
      <c r="F45" s="13"/>
      <c r="G45" s="13"/>
    </row>
    <row r="46" spans="1:9" x14ac:dyDescent="0.35">
      <c r="A46" t="s">
        <v>76</v>
      </c>
      <c r="B46" t="s">
        <v>155</v>
      </c>
      <c r="F46" s="13"/>
      <c r="G46" s="13"/>
    </row>
    <row r="47" spans="1:9" x14ac:dyDescent="0.35">
      <c r="A47" t="s">
        <v>77</v>
      </c>
      <c r="B47" t="s">
        <v>156</v>
      </c>
      <c r="F47" s="13"/>
      <c r="G47" s="13"/>
    </row>
    <row r="48" spans="1:9" x14ac:dyDescent="0.35">
      <c r="A48" t="s">
        <v>78</v>
      </c>
      <c r="B48" t="s">
        <v>157</v>
      </c>
      <c r="F48" s="13"/>
      <c r="G48" s="13"/>
    </row>
    <row r="49" spans="1:7" x14ac:dyDescent="0.35">
      <c r="A49" t="s">
        <v>79</v>
      </c>
      <c r="B49" t="s">
        <v>158</v>
      </c>
      <c r="F49" s="13"/>
      <c r="G49" s="13"/>
    </row>
    <row r="50" spans="1:7" x14ac:dyDescent="0.35">
      <c r="A50" t="s">
        <v>80</v>
      </c>
      <c r="B50" t="s">
        <v>159</v>
      </c>
      <c r="F50" s="13"/>
      <c r="G50" s="13"/>
    </row>
    <row r="51" spans="1:7" x14ac:dyDescent="0.35">
      <c r="A51" t="s">
        <v>81</v>
      </c>
      <c r="B51" t="s">
        <v>160</v>
      </c>
      <c r="F51" s="13"/>
      <c r="G51" s="13"/>
    </row>
    <row r="52" spans="1:7" x14ac:dyDescent="0.35">
      <c r="A52" t="s">
        <v>82</v>
      </c>
      <c r="B52" t="s">
        <v>161</v>
      </c>
      <c r="F52" s="13"/>
      <c r="G52" s="13"/>
    </row>
    <row r="53" spans="1:7" x14ac:dyDescent="0.35">
      <c r="A53" t="s">
        <v>83</v>
      </c>
      <c r="B53" t="s">
        <v>162</v>
      </c>
      <c r="F53" s="13"/>
      <c r="G53" s="13"/>
    </row>
    <row r="54" spans="1:7" x14ac:dyDescent="0.35">
      <c r="A54" t="s">
        <v>84</v>
      </c>
      <c r="B54" t="s">
        <v>163</v>
      </c>
    </row>
    <row r="55" spans="1:7" x14ac:dyDescent="0.35">
      <c r="A55" t="s">
        <v>85</v>
      </c>
      <c r="B55" t="s">
        <v>164</v>
      </c>
    </row>
    <row r="56" spans="1:7" x14ac:dyDescent="0.35">
      <c r="A56" t="s">
        <v>86</v>
      </c>
      <c r="B56" t="s">
        <v>165</v>
      </c>
    </row>
    <row r="57" spans="1:7" x14ac:dyDescent="0.35">
      <c r="A57" t="s">
        <v>87</v>
      </c>
      <c r="B57" t="s">
        <v>166</v>
      </c>
    </row>
    <row r="58" spans="1:7" x14ac:dyDescent="0.35">
      <c r="A58" t="s">
        <v>88</v>
      </c>
      <c r="B58" t="s">
        <v>167</v>
      </c>
    </row>
    <row r="59" spans="1:7" x14ac:dyDescent="0.35">
      <c r="A59" t="s">
        <v>89</v>
      </c>
      <c r="B59" t="s">
        <v>168</v>
      </c>
    </row>
    <row r="60" spans="1:7" x14ac:dyDescent="0.35">
      <c r="A60" t="s">
        <v>90</v>
      </c>
      <c r="B60" t="s">
        <v>169</v>
      </c>
    </row>
    <row r="61" spans="1:7" x14ac:dyDescent="0.35">
      <c r="A61" t="s">
        <v>91</v>
      </c>
      <c r="B61" t="s">
        <v>170</v>
      </c>
    </row>
    <row r="62" spans="1:7" x14ac:dyDescent="0.35">
      <c r="A62" t="s">
        <v>92</v>
      </c>
      <c r="B62" t="s">
        <v>171</v>
      </c>
    </row>
    <row r="63" spans="1:7" x14ac:dyDescent="0.35">
      <c r="A63" t="s">
        <v>93</v>
      </c>
      <c r="B63" t="s">
        <v>172</v>
      </c>
    </row>
    <row r="64" spans="1:7" x14ac:dyDescent="0.35">
      <c r="A64" t="s">
        <v>94</v>
      </c>
      <c r="B64" t="s">
        <v>173</v>
      </c>
    </row>
    <row r="65" spans="1:2" x14ac:dyDescent="0.35">
      <c r="A65" t="s">
        <v>95</v>
      </c>
      <c r="B65" t="s">
        <v>174</v>
      </c>
    </row>
    <row r="66" spans="1:2" x14ac:dyDescent="0.35">
      <c r="A66" t="s">
        <v>96</v>
      </c>
      <c r="B66" t="s">
        <v>175</v>
      </c>
    </row>
    <row r="67" spans="1:2" x14ac:dyDescent="0.35">
      <c r="A67" t="s">
        <v>97</v>
      </c>
      <c r="B67" t="s">
        <v>176</v>
      </c>
    </row>
    <row r="68" spans="1:2" x14ac:dyDescent="0.35">
      <c r="A68" t="s">
        <v>98</v>
      </c>
      <c r="B68" t="s">
        <v>177</v>
      </c>
    </row>
    <row r="69" spans="1:2" x14ac:dyDescent="0.35">
      <c r="A69" t="s">
        <v>99</v>
      </c>
      <c r="B69" t="s">
        <v>178</v>
      </c>
    </row>
    <row r="70" spans="1:2" x14ac:dyDescent="0.35">
      <c r="A70" t="s">
        <v>100</v>
      </c>
      <c r="B70" t="s">
        <v>179</v>
      </c>
    </row>
    <row r="71" spans="1:2" x14ac:dyDescent="0.35">
      <c r="A71" t="s">
        <v>101</v>
      </c>
      <c r="B71" t="s">
        <v>180</v>
      </c>
    </row>
    <row r="72" spans="1:2" x14ac:dyDescent="0.35">
      <c r="A72" t="s">
        <v>102</v>
      </c>
      <c r="B72" t="s">
        <v>181</v>
      </c>
    </row>
    <row r="73" spans="1:2" x14ac:dyDescent="0.35">
      <c r="A73" t="s">
        <v>103</v>
      </c>
      <c r="B73" t="s">
        <v>182</v>
      </c>
    </row>
    <row r="74" spans="1:2" x14ac:dyDescent="0.35">
      <c r="A74" t="s">
        <v>104</v>
      </c>
      <c r="B74" t="s">
        <v>183</v>
      </c>
    </row>
    <row r="75" spans="1:2" x14ac:dyDescent="0.35">
      <c r="A75" t="s">
        <v>105</v>
      </c>
      <c r="B75" t="s">
        <v>184</v>
      </c>
    </row>
    <row r="76" spans="1:2" x14ac:dyDescent="0.35">
      <c r="A76" t="s">
        <v>106</v>
      </c>
      <c r="B76" t="s">
        <v>185</v>
      </c>
    </row>
    <row r="77" spans="1:2" x14ac:dyDescent="0.35">
      <c r="A77" t="s">
        <v>107</v>
      </c>
      <c r="B77" t="s">
        <v>186</v>
      </c>
    </row>
    <row r="78" spans="1:2" x14ac:dyDescent="0.35">
      <c r="A78" t="s">
        <v>108</v>
      </c>
      <c r="B78" t="s">
        <v>187</v>
      </c>
    </row>
    <row r="79" spans="1:2" x14ac:dyDescent="0.35">
      <c r="A79" t="s">
        <v>109</v>
      </c>
      <c r="B79" t="s">
        <v>188</v>
      </c>
    </row>
    <row r="80" spans="1:2" x14ac:dyDescent="0.35">
      <c r="A80" t="s">
        <v>110</v>
      </c>
      <c r="B80" t="s">
        <v>189</v>
      </c>
    </row>
    <row r="81" spans="1:2" x14ac:dyDescent="0.35">
      <c r="A81" t="s">
        <v>111</v>
      </c>
      <c r="B81" t="s">
        <v>190</v>
      </c>
    </row>
    <row r="82" spans="1:2" x14ac:dyDescent="0.35">
      <c r="A82" t="s">
        <v>112</v>
      </c>
      <c r="B82" t="s">
        <v>191</v>
      </c>
    </row>
    <row r="83" spans="1:2" x14ac:dyDescent="0.35">
      <c r="B83" t="s">
        <v>192</v>
      </c>
    </row>
    <row r="84" spans="1:2" x14ac:dyDescent="0.35">
      <c r="B84" t="s">
        <v>193</v>
      </c>
    </row>
    <row r="85" spans="1:2" x14ac:dyDescent="0.35">
      <c r="B85" t="s">
        <v>194</v>
      </c>
    </row>
    <row r="86" spans="1:2" x14ac:dyDescent="0.35">
      <c r="B86" t="s">
        <v>195</v>
      </c>
    </row>
    <row r="87" spans="1:2" x14ac:dyDescent="0.35">
      <c r="B87" t="s">
        <v>196</v>
      </c>
    </row>
    <row r="88" spans="1:2" x14ac:dyDescent="0.35">
      <c r="B88" t="s">
        <v>43</v>
      </c>
    </row>
    <row r="89" spans="1:2" x14ac:dyDescent="0.35">
      <c r="B89" t="s">
        <v>197</v>
      </c>
    </row>
    <row r="90" spans="1:2" x14ac:dyDescent="0.35">
      <c r="B90" t="s">
        <v>198</v>
      </c>
    </row>
    <row r="91" spans="1:2" x14ac:dyDescent="0.35">
      <c r="B91" t="s">
        <v>199</v>
      </c>
    </row>
    <row r="92" spans="1:2" x14ac:dyDescent="0.35">
      <c r="B92" t="s">
        <v>200</v>
      </c>
    </row>
    <row r="93" spans="1:2" x14ac:dyDescent="0.35">
      <c r="B93" t="s">
        <v>201</v>
      </c>
    </row>
    <row r="94" spans="1:2" x14ac:dyDescent="0.35">
      <c r="B94" t="s">
        <v>202</v>
      </c>
    </row>
    <row r="95" spans="1:2" x14ac:dyDescent="0.35">
      <c r="B95" t="s">
        <v>203</v>
      </c>
    </row>
    <row r="96" spans="1:2" x14ac:dyDescent="0.35">
      <c r="B96" t="s">
        <v>86</v>
      </c>
    </row>
    <row r="97" spans="2:2" x14ac:dyDescent="0.35">
      <c r="B97" t="s">
        <v>204</v>
      </c>
    </row>
    <row r="98" spans="2:2" x14ac:dyDescent="0.35">
      <c r="B98" t="s">
        <v>205</v>
      </c>
    </row>
    <row r="99" spans="2:2" x14ac:dyDescent="0.35">
      <c r="B99" t="s">
        <v>206</v>
      </c>
    </row>
    <row r="100" spans="2:2" x14ac:dyDescent="0.35">
      <c r="B100" t="s">
        <v>207</v>
      </c>
    </row>
    <row r="101" spans="2:2" x14ac:dyDescent="0.35">
      <c r="B101" t="s">
        <v>208</v>
      </c>
    </row>
    <row r="102" spans="2:2" x14ac:dyDescent="0.35">
      <c r="B102" t="s">
        <v>209</v>
      </c>
    </row>
    <row r="103" spans="2:2" x14ac:dyDescent="0.35">
      <c r="B103" t="s">
        <v>210</v>
      </c>
    </row>
    <row r="104" spans="2:2" x14ac:dyDescent="0.35">
      <c r="B104" t="s">
        <v>211</v>
      </c>
    </row>
    <row r="105" spans="2:2" x14ac:dyDescent="0.35">
      <c r="B105" t="s">
        <v>212</v>
      </c>
    </row>
    <row r="106" spans="2:2" x14ac:dyDescent="0.35">
      <c r="B106" t="s">
        <v>213</v>
      </c>
    </row>
    <row r="107" spans="2:2" x14ac:dyDescent="0.35">
      <c r="B107" t="s">
        <v>214</v>
      </c>
    </row>
    <row r="108" spans="2:2" x14ac:dyDescent="0.35">
      <c r="B108" t="s">
        <v>215</v>
      </c>
    </row>
    <row r="109" spans="2:2" x14ac:dyDescent="0.35">
      <c r="B109" t="s">
        <v>216</v>
      </c>
    </row>
    <row r="110" spans="2:2" x14ac:dyDescent="0.35">
      <c r="B110" t="s">
        <v>217</v>
      </c>
    </row>
    <row r="111" spans="2:2" x14ac:dyDescent="0.35">
      <c r="B111" t="s">
        <v>218</v>
      </c>
    </row>
    <row r="112" spans="2:2" x14ac:dyDescent="0.35">
      <c r="B112" t="s">
        <v>219</v>
      </c>
    </row>
    <row r="113" spans="2:2" x14ac:dyDescent="0.35">
      <c r="B113" t="s">
        <v>220</v>
      </c>
    </row>
    <row r="114" spans="2:2" x14ac:dyDescent="0.35">
      <c r="B114" t="s">
        <v>221</v>
      </c>
    </row>
    <row r="115" spans="2:2" x14ac:dyDescent="0.35">
      <c r="B115" t="s">
        <v>222</v>
      </c>
    </row>
    <row r="116" spans="2:2" x14ac:dyDescent="0.35">
      <c r="B116" t="s">
        <v>223</v>
      </c>
    </row>
    <row r="117" spans="2:2" x14ac:dyDescent="0.35">
      <c r="B117" t="s">
        <v>224</v>
      </c>
    </row>
    <row r="118" spans="2:2" x14ac:dyDescent="0.35">
      <c r="B118" t="s">
        <v>225</v>
      </c>
    </row>
    <row r="119" spans="2:2" x14ac:dyDescent="0.35">
      <c r="B119" t="s">
        <v>226</v>
      </c>
    </row>
    <row r="120" spans="2:2" x14ac:dyDescent="0.35">
      <c r="B120" t="s">
        <v>227</v>
      </c>
    </row>
    <row r="121" spans="2:2" x14ac:dyDescent="0.35">
      <c r="B121" t="s">
        <v>228</v>
      </c>
    </row>
    <row r="122" spans="2:2" x14ac:dyDescent="0.35">
      <c r="B122" t="s">
        <v>229</v>
      </c>
    </row>
    <row r="123" spans="2:2" x14ac:dyDescent="0.35">
      <c r="B123" t="s">
        <v>230</v>
      </c>
    </row>
    <row r="124" spans="2:2" x14ac:dyDescent="0.35">
      <c r="B124" t="s">
        <v>231</v>
      </c>
    </row>
    <row r="125" spans="2:2" x14ac:dyDescent="0.35">
      <c r="B125" t="s">
        <v>232</v>
      </c>
    </row>
    <row r="126" spans="2:2" x14ac:dyDescent="0.35">
      <c r="B126" t="s">
        <v>233</v>
      </c>
    </row>
    <row r="127" spans="2:2" x14ac:dyDescent="0.35">
      <c r="B127" t="s">
        <v>234</v>
      </c>
    </row>
    <row r="128" spans="2:2" x14ac:dyDescent="0.35">
      <c r="B128" t="s">
        <v>235</v>
      </c>
    </row>
    <row r="129" spans="2:2" x14ac:dyDescent="0.35">
      <c r="B129" t="s">
        <v>236</v>
      </c>
    </row>
    <row r="130" spans="2:2" x14ac:dyDescent="0.35">
      <c r="B130" t="s">
        <v>237</v>
      </c>
    </row>
    <row r="131" spans="2:2" x14ac:dyDescent="0.35">
      <c r="B131" t="s">
        <v>238</v>
      </c>
    </row>
    <row r="132" spans="2:2" x14ac:dyDescent="0.35">
      <c r="B132" t="s">
        <v>239</v>
      </c>
    </row>
    <row r="133" spans="2:2" x14ac:dyDescent="0.35">
      <c r="B133" t="s">
        <v>240</v>
      </c>
    </row>
    <row r="134" spans="2:2" x14ac:dyDescent="0.35">
      <c r="B134" t="s">
        <v>241</v>
      </c>
    </row>
    <row r="135" spans="2:2" x14ac:dyDescent="0.35">
      <c r="B135" t="s">
        <v>242</v>
      </c>
    </row>
    <row r="136" spans="2:2" x14ac:dyDescent="0.35">
      <c r="B136" t="s">
        <v>243</v>
      </c>
    </row>
    <row r="137" spans="2:2" x14ac:dyDescent="0.35">
      <c r="B137" t="s">
        <v>244</v>
      </c>
    </row>
    <row r="138" spans="2:2" x14ac:dyDescent="0.35">
      <c r="B138" t="s">
        <v>245</v>
      </c>
    </row>
    <row r="139" spans="2:2" x14ac:dyDescent="0.35">
      <c r="B139" t="s">
        <v>246</v>
      </c>
    </row>
    <row r="140" spans="2:2" x14ac:dyDescent="0.35">
      <c r="B140" t="s">
        <v>247</v>
      </c>
    </row>
    <row r="141" spans="2:2" x14ac:dyDescent="0.35">
      <c r="B141" t="s">
        <v>248</v>
      </c>
    </row>
    <row r="142" spans="2:2" x14ac:dyDescent="0.35">
      <c r="B142" t="s">
        <v>249</v>
      </c>
    </row>
    <row r="143" spans="2:2" x14ac:dyDescent="0.35">
      <c r="B143" t="s">
        <v>250</v>
      </c>
    </row>
    <row r="144" spans="2:2" x14ac:dyDescent="0.35">
      <c r="B144" t="s">
        <v>87</v>
      </c>
    </row>
    <row r="145" spans="2:2" x14ac:dyDescent="0.35">
      <c r="B145" t="s">
        <v>251</v>
      </c>
    </row>
    <row r="146" spans="2:2" x14ac:dyDescent="0.35">
      <c r="B146" t="s">
        <v>252</v>
      </c>
    </row>
    <row r="147" spans="2:2" x14ac:dyDescent="0.35">
      <c r="B147" t="s">
        <v>253</v>
      </c>
    </row>
    <row r="148" spans="2:2" x14ac:dyDescent="0.35">
      <c r="B148" t="s">
        <v>254</v>
      </c>
    </row>
    <row r="149" spans="2:2" x14ac:dyDescent="0.35">
      <c r="B149" t="s">
        <v>255</v>
      </c>
    </row>
    <row r="150" spans="2:2" x14ac:dyDescent="0.35">
      <c r="B150" t="s">
        <v>256</v>
      </c>
    </row>
    <row r="151" spans="2:2" x14ac:dyDescent="0.35">
      <c r="B151" t="s">
        <v>257</v>
      </c>
    </row>
    <row r="152" spans="2:2" x14ac:dyDescent="0.35">
      <c r="B152" t="s">
        <v>258</v>
      </c>
    </row>
    <row r="153" spans="2:2" x14ac:dyDescent="0.35">
      <c r="B153" t="s">
        <v>259</v>
      </c>
    </row>
    <row r="154" spans="2:2" x14ac:dyDescent="0.35">
      <c r="B154" t="s">
        <v>260</v>
      </c>
    </row>
    <row r="155" spans="2:2" x14ac:dyDescent="0.35">
      <c r="B155" t="s">
        <v>261</v>
      </c>
    </row>
    <row r="156" spans="2:2" x14ac:dyDescent="0.35">
      <c r="B156" t="s">
        <v>262</v>
      </c>
    </row>
    <row r="157" spans="2:2" x14ac:dyDescent="0.35">
      <c r="B157" t="s">
        <v>263</v>
      </c>
    </row>
    <row r="158" spans="2:2" x14ac:dyDescent="0.35">
      <c r="B158" t="s">
        <v>264</v>
      </c>
    </row>
    <row r="159" spans="2:2" x14ac:dyDescent="0.35">
      <c r="B159" t="s">
        <v>265</v>
      </c>
    </row>
    <row r="160" spans="2:2" x14ac:dyDescent="0.35">
      <c r="B160" t="s">
        <v>266</v>
      </c>
    </row>
    <row r="161" spans="2:2" x14ac:dyDescent="0.35">
      <c r="B161" t="s">
        <v>267</v>
      </c>
    </row>
    <row r="162" spans="2:2" x14ac:dyDescent="0.35">
      <c r="B162" t="s">
        <v>268</v>
      </c>
    </row>
    <row r="163" spans="2:2" x14ac:dyDescent="0.35">
      <c r="B163" t="s">
        <v>269</v>
      </c>
    </row>
    <row r="164" spans="2:2" x14ac:dyDescent="0.35">
      <c r="B164" t="s">
        <v>270</v>
      </c>
    </row>
    <row r="165" spans="2:2" x14ac:dyDescent="0.35">
      <c r="B165" t="s">
        <v>271</v>
      </c>
    </row>
    <row r="166" spans="2:2" x14ac:dyDescent="0.35">
      <c r="B166" t="s">
        <v>272</v>
      </c>
    </row>
    <row r="167" spans="2:2" x14ac:dyDescent="0.35">
      <c r="B167" t="s">
        <v>273</v>
      </c>
    </row>
    <row r="168" spans="2:2" x14ac:dyDescent="0.35">
      <c r="B168" t="s">
        <v>274</v>
      </c>
    </row>
    <row r="169" spans="2:2" x14ac:dyDescent="0.35">
      <c r="B169" t="s">
        <v>275</v>
      </c>
    </row>
    <row r="170" spans="2:2" x14ac:dyDescent="0.35">
      <c r="B170" t="s">
        <v>276</v>
      </c>
    </row>
    <row r="171" spans="2:2" x14ac:dyDescent="0.35">
      <c r="B171" t="s">
        <v>277</v>
      </c>
    </row>
    <row r="172" spans="2:2" x14ac:dyDescent="0.35">
      <c r="B172" t="s">
        <v>278</v>
      </c>
    </row>
    <row r="173" spans="2:2" x14ac:dyDescent="0.35">
      <c r="B173" t="s">
        <v>279</v>
      </c>
    </row>
    <row r="174" spans="2:2" x14ac:dyDescent="0.35">
      <c r="B174" t="s">
        <v>280</v>
      </c>
    </row>
    <row r="175" spans="2:2" x14ac:dyDescent="0.35">
      <c r="B175" t="s">
        <v>281</v>
      </c>
    </row>
    <row r="176" spans="2:2" x14ac:dyDescent="0.35">
      <c r="B176" t="s">
        <v>282</v>
      </c>
    </row>
    <row r="177" spans="2:2" x14ac:dyDescent="0.35">
      <c r="B177" t="s">
        <v>91</v>
      </c>
    </row>
    <row r="178" spans="2:2" x14ac:dyDescent="0.35">
      <c r="B178" t="s">
        <v>283</v>
      </c>
    </row>
    <row r="179" spans="2:2" x14ac:dyDescent="0.35">
      <c r="B179" t="s">
        <v>284</v>
      </c>
    </row>
    <row r="180" spans="2:2" x14ac:dyDescent="0.35">
      <c r="B180" t="s">
        <v>285</v>
      </c>
    </row>
    <row r="181" spans="2:2" x14ac:dyDescent="0.35">
      <c r="B181" t="s">
        <v>286</v>
      </c>
    </row>
    <row r="182" spans="2:2" x14ac:dyDescent="0.35">
      <c r="B182" t="s">
        <v>287</v>
      </c>
    </row>
    <row r="183" spans="2:2" x14ac:dyDescent="0.35">
      <c r="B183" t="s">
        <v>288</v>
      </c>
    </row>
    <row r="184" spans="2:2" x14ac:dyDescent="0.35">
      <c r="B184" t="s">
        <v>289</v>
      </c>
    </row>
    <row r="185" spans="2:2" x14ac:dyDescent="0.35">
      <c r="B185" t="s">
        <v>290</v>
      </c>
    </row>
    <row r="186" spans="2:2" x14ac:dyDescent="0.35">
      <c r="B186" t="s">
        <v>291</v>
      </c>
    </row>
    <row r="187" spans="2:2" x14ac:dyDescent="0.35">
      <c r="B187" t="s">
        <v>84</v>
      </c>
    </row>
    <row r="188" spans="2:2" x14ac:dyDescent="0.35">
      <c r="B188" t="s">
        <v>292</v>
      </c>
    </row>
    <row r="189" spans="2:2" x14ac:dyDescent="0.35">
      <c r="B189" t="s">
        <v>293</v>
      </c>
    </row>
    <row r="190" spans="2:2" x14ac:dyDescent="0.35">
      <c r="B190" t="s">
        <v>294</v>
      </c>
    </row>
    <row r="191" spans="2:2" x14ac:dyDescent="0.35">
      <c r="B191" t="s">
        <v>295</v>
      </c>
    </row>
    <row r="192" spans="2:2" x14ac:dyDescent="0.35">
      <c r="B192" t="s">
        <v>296</v>
      </c>
    </row>
    <row r="193" spans="2:2" x14ac:dyDescent="0.35">
      <c r="B193" t="s">
        <v>297</v>
      </c>
    </row>
    <row r="194" spans="2:2" x14ac:dyDescent="0.35">
      <c r="B194" t="s">
        <v>298</v>
      </c>
    </row>
    <row r="195" spans="2:2" x14ac:dyDescent="0.35">
      <c r="B195" t="s">
        <v>299</v>
      </c>
    </row>
    <row r="196" spans="2:2" x14ac:dyDescent="0.35">
      <c r="B196" t="s">
        <v>300</v>
      </c>
    </row>
    <row r="197" spans="2:2" x14ac:dyDescent="0.35">
      <c r="B197" t="s">
        <v>301</v>
      </c>
    </row>
    <row r="198" spans="2:2" x14ac:dyDescent="0.35">
      <c r="B198" t="s">
        <v>302</v>
      </c>
    </row>
    <row r="199" spans="2:2" x14ac:dyDescent="0.35">
      <c r="B199" t="s">
        <v>303</v>
      </c>
    </row>
    <row r="200" spans="2:2" x14ac:dyDescent="0.35">
      <c r="B200" t="s">
        <v>304</v>
      </c>
    </row>
    <row r="201" spans="2:2" x14ac:dyDescent="0.35">
      <c r="B201" t="s">
        <v>305</v>
      </c>
    </row>
    <row r="202" spans="2:2" x14ac:dyDescent="0.35">
      <c r="B202" t="s">
        <v>306</v>
      </c>
    </row>
    <row r="203" spans="2:2" x14ac:dyDescent="0.35">
      <c r="B203" t="s">
        <v>307</v>
      </c>
    </row>
    <row r="204" spans="2:2" x14ac:dyDescent="0.35">
      <c r="B204" t="s">
        <v>308</v>
      </c>
    </row>
    <row r="205" spans="2:2" x14ac:dyDescent="0.35">
      <c r="B205" t="s">
        <v>309</v>
      </c>
    </row>
    <row r="206" spans="2:2" x14ac:dyDescent="0.35">
      <c r="B206" t="s">
        <v>310</v>
      </c>
    </row>
    <row r="207" spans="2:2" x14ac:dyDescent="0.35">
      <c r="B207" t="s">
        <v>311</v>
      </c>
    </row>
    <row r="208" spans="2:2" x14ac:dyDescent="0.35">
      <c r="B208" t="s">
        <v>312</v>
      </c>
    </row>
    <row r="209" spans="2:2" x14ac:dyDescent="0.35">
      <c r="B209" t="s">
        <v>313</v>
      </c>
    </row>
    <row r="210" spans="2:2" x14ac:dyDescent="0.35">
      <c r="B210" t="s">
        <v>314</v>
      </c>
    </row>
    <row r="211" spans="2:2" x14ac:dyDescent="0.35">
      <c r="B211" t="s">
        <v>315</v>
      </c>
    </row>
    <row r="212" spans="2:2" x14ac:dyDescent="0.35">
      <c r="B212" t="s">
        <v>316</v>
      </c>
    </row>
    <row r="213" spans="2:2" x14ac:dyDescent="0.35">
      <c r="B213" t="s">
        <v>317</v>
      </c>
    </row>
    <row r="214" spans="2:2" x14ac:dyDescent="0.35">
      <c r="B214" t="s">
        <v>318</v>
      </c>
    </row>
    <row r="215" spans="2:2" x14ac:dyDescent="0.35">
      <c r="B215" t="s">
        <v>319</v>
      </c>
    </row>
    <row r="216" spans="2:2" x14ac:dyDescent="0.35">
      <c r="B216" t="s">
        <v>320</v>
      </c>
    </row>
    <row r="217" spans="2:2" x14ac:dyDescent="0.35">
      <c r="B217" t="s">
        <v>321</v>
      </c>
    </row>
    <row r="218" spans="2:2" x14ac:dyDescent="0.35">
      <c r="B218" t="s">
        <v>322</v>
      </c>
    </row>
    <row r="219" spans="2:2" x14ac:dyDescent="0.35">
      <c r="B219" t="s">
        <v>323</v>
      </c>
    </row>
    <row r="220" spans="2:2" x14ac:dyDescent="0.35">
      <c r="B220" t="s">
        <v>324</v>
      </c>
    </row>
    <row r="221" spans="2:2" x14ac:dyDescent="0.35">
      <c r="B221" t="s">
        <v>325</v>
      </c>
    </row>
    <row r="222" spans="2:2" x14ac:dyDescent="0.35">
      <c r="B222" t="s">
        <v>326</v>
      </c>
    </row>
    <row r="223" spans="2:2" x14ac:dyDescent="0.35">
      <c r="B223" t="s">
        <v>327</v>
      </c>
    </row>
    <row r="224" spans="2:2" x14ac:dyDescent="0.35">
      <c r="B224" t="s">
        <v>328</v>
      </c>
    </row>
    <row r="225" spans="2:2" x14ac:dyDescent="0.35">
      <c r="B225" t="s">
        <v>329</v>
      </c>
    </row>
    <row r="226" spans="2:2" x14ac:dyDescent="0.35">
      <c r="B226" t="s">
        <v>330</v>
      </c>
    </row>
    <row r="227" spans="2:2" x14ac:dyDescent="0.35">
      <c r="B227" t="s">
        <v>331</v>
      </c>
    </row>
    <row r="228" spans="2:2" x14ac:dyDescent="0.35">
      <c r="B228" t="s">
        <v>332</v>
      </c>
    </row>
    <row r="229" spans="2:2" x14ac:dyDescent="0.35">
      <c r="B229" t="s">
        <v>333</v>
      </c>
    </row>
    <row r="230" spans="2:2" x14ac:dyDescent="0.35">
      <c r="B230" t="s">
        <v>334</v>
      </c>
    </row>
    <row r="231" spans="2:2" x14ac:dyDescent="0.35">
      <c r="B231" t="s">
        <v>335</v>
      </c>
    </row>
    <row r="232" spans="2:2" x14ac:dyDescent="0.35">
      <c r="B232" t="s">
        <v>336</v>
      </c>
    </row>
    <row r="233" spans="2:2" x14ac:dyDescent="0.35">
      <c r="B233" t="s">
        <v>337</v>
      </c>
    </row>
    <row r="234" spans="2:2" x14ac:dyDescent="0.35">
      <c r="B234" t="s">
        <v>338</v>
      </c>
    </row>
    <row r="235" spans="2:2" x14ac:dyDescent="0.35">
      <c r="B235" t="s">
        <v>339</v>
      </c>
    </row>
    <row r="236" spans="2:2" x14ac:dyDescent="0.35">
      <c r="B236" t="s">
        <v>340</v>
      </c>
    </row>
    <row r="237" spans="2:2" x14ac:dyDescent="0.35">
      <c r="B237" t="s">
        <v>341</v>
      </c>
    </row>
    <row r="238" spans="2:2" x14ac:dyDescent="0.35">
      <c r="B238" t="s">
        <v>342</v>
      </c>
    </row>
    <row r="239" spans="2:2" x14ac:dyDescent="0.35">
      <c r="B239" t="s">
        <v>343</v>
      </c>
    </row>
    <row r="240" spans="2:2" x14ac:dyDescent="0.35">
      <c r="B240" t="s">
        <v>344</v>
      </c>
    </row>
    <row r="241" spans="2:2" x14ac:dyDescent="0.35">
      <c r="B241" t="s">
        <v>345</v>
      </c>
    </row>
    <row r="242" spans="2:2" x14ac:dyDescent="0.35">
      <c r="B242" t="s">
        <v>346</v>
      </c>
    </row>
    <row r="243" spans="2:2" x14ac:dyDescent="0.35">
      <c r="B243" t="s">
        <v>347</v>
      </c>
    </row>
    <row r="244" spans="2:2" x14ac:dyDescent="0.35">
      <c r="B244" t="s">
        <v>348</v>
      </c>
    </row>
    <row r="245" spans="2:2" x14ac:dyDescent="0.35">
      <c r="B245" t="s">
        <v>349</v>
      </c>
    </row>
    <row r="246" spans="2:2" x14ac:dyDescent="0.35">
      <c r="B246" t="s">
        <v>350</v>
      </c>
    </row>
    <row r="247" spans="2:2" x14ac:dyDescent="0.35">
      <c r="B247" t="s">
        <v>351</v>
      </c>
    </row>
    <row r="248" spans="2:2" x14ac:dyDescent="0.35">
      <c r="B248" t="s">
        <v>352</v>
      </c>
    </row>
    <row r="249" spans="2:2" x14ac:dyDescent="0.35">
      <c r="B249" t="s">
        <v>353</v>
      </c>
    </row>
    <row r="250" spans="2:2" x14ac:dyDescent="0.35">
      <c r="B250" t="s">
        <v>354</v>
      </c>
    </row>
    <row r="251" spans="2:2" x14ac:dyDescent="0.35">
      <c r="B251" t="s">
        <v>355</v>
      </c>
    </row>
    <row r="252" spans="2:2" x14ac:dyDescent="0.35">
      <c r="B252" t="s">
        <v>356</v>
      </c>
    </row>
    <row r="253" spans="2:2" x14ac:dyDescent="0.35">
      <c r="B253" t="s">
        <v>357</v>
      </c>
    </row>
    <row r="254" spans="2:2" x14ac:dyDescent="0.35">
      <c r="B254" t="s">
        <v>358</v>
      </c>
    </row>
    <row r="255" spans="2:2" x14ac:dyDescent="0.35">
      <c r="B255" t="s">
        <v>359</v>
      </c>
    </row>
    <row r="256" spans="2:2" x14ac:dyDescent="0.35">
      <c r="B256" t="s">
        <v>360</v>
      </c>
    </row>
    <row r="257" spans="2:2" x14ac:dyDescent="0.35">
      <c r="B257" t="s">
        <v>361</v>
      </c>
    </row>
    <row r="258" spans="2:2" x14ac:dyDescent="0.35">
      <c r="B258" t="s">
        <v>362</v>
      </c>
    </row>
    <row r="259" spans="2:2" x14ac:dyDescent="0.35">
      <c r="B259" t="s">
        <v>363</v>
      </c>
    </row>
    <row r="260" spans="2:2" x14ac:dyDescent="0.35">
      <c r="B260" t="s">
        <v>364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Page 1 - Key Contact &amp; Payment</vt:lpstr>
      <vt:lpstr>Page 2 - Names &amp; Info</vt:lpstr>
      <vt:lpstr>Information Reference</vt:lpstr>
      <vt:lpstr>FOR CS USE</vt:lpstr>
      <vt:lpstr>OFFICE USE - DO NOT TOUCH</vt:lpstr>
      <vt:lpstr>Budget</vt:lpstr>
      <vt:lpstr>BusinessActiv</vt:lpstr>
      <vt:lpstr>Check</vt:lpstr>
      <vt:lpstr>Country</vt:lpstr>
      <vt:lpstr>CreditCard</vt:lpstr>
      <vt:lpstr>Employees</vt:lpstr>
      <vt:lpstr>Invoice</vt:lpstr>
      <vt:lpstr>JobFunction</vt:lpstr>
      <vt:lpstr>Payment</vt:lpstr>
      <vt:lpstr>'Page 1 - Key Contact &amp; Payment'!Print_Area</vt:lpstr>
      <vt:lpstr>RegType</vt:lpstr>
      <vt:lpstr>Respons</vt:lpstr>
      <vt:lpstr>State</vt:lpstr>
      <vt:lpstr>Status</vt:lpstr>
      <vt:lpstr>Wire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Overmoyer</dc:creator>
  <cp:lastModifiedBy>Sandra Kemp</cp:lastModifiedBy>
  <cp:lastPrinted>2019-07-02T19:10:52Z</cp:lastPrinted>
  <dcterms:created xsi:type="dcterms:W3CDTF">2018-04-17T03:36:38Z</dcterms:created>
  <dcterms:modified xsi:type="dcterms:W3CDTF">2019-09-10T20:45:06Z</dcterms:modified>
</cp:coreProperties>
</file>